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bass club\"/>
    </mc:Choice>
  </mc:AlternateContent>
  <xr:revisionPtr revIDLastSave="0" documentId="13_ncr:1_{FE3CBA1D-BD0A-4654-B768-5D2A19ECA7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E5" i="1" l="1"/>
  <c r="CE9" i="1"/>
  <c r="CE4" i="1"/>
  <c r="CE6" i="1"/>
  <c r="CE12" i="1"/>
  <c r="CE10" i="1"/>
  <c r="CE7" i="1"/>
  <c r="CE8" i="1"/>
  <c r="CE11" i="1"/>
  <c r="CE3" i="1"/>
  <c r="CC5" i="1"/>
  <c r="CC9" i="1"/>
  <c r="CC4" i="1"/>
  <c r="CC6" i="1"/>
  <c r="CC12" i="1"/>
  <c r="CC10" i="1"/>
  <c r="CC7" i="1"/>
  <c r="CC8" i="1"/>
  <c r="CC11" i="1"/>
  <c r="CC3" i="1"/>
  <c r="CB5" i="1"/>
  <c r="CB9" i="1"/>
  <c r="CB4" i="1"/>
  <c r="CB6" i="1"/>
  <c r="CB12" i="1"/>
  <c r="CB10" i="1"/>
  <c r="CB7" i="1"/>
  <c r="CB8" i="1"/>
  <c r="CB11" i="1"/>
  <c r="CB3" i="1"/>
  <c r="BW5" i="1"/>
  <c r="BW10" i="1"/>
  <c r="BW8" i="1"/>
  <c r="BW9" i="1"/>
  <c r="BW6" i="1"/>
  <c r="BW12" i="1"/>
  <c r="BW7" i="1"/>
  <c r="BW4" i="1"/>
  <c r="BW3" i="1"/>
  <c r="BV14" i="1"/>
  <c r="BU14" i="1"/>
  <c r="BQ14" i="1"/>
  <c r="BP14" i="1"/>
  <c r="BR3" i="1"/>
  <c r="BR6" i="1"/>
  <c r="BR8" i="1"/>
  <c r="BR5" i="1"/>
  <c r="BR11" i="1"/>
  <c r="BR10" i="1"/>
  <c r="BR9" i="1"/>
  <c r="BR7" i="1"/>
  <c r="BR4" i="1"/>
  <c r="BL14" i="1"/>
  <c r="BK14" i="1"/>
  <c r="BM4" i="1"/>
  <c r="BM9" i="1"/>
  <c r="BM3" i="1"/>
  <c r="BM8" i="1"/>
  <c r="BM7" i="1"/>
  <c r="BM6" i="1"/>
  <c r="BM10" i="1"/>
  <c r="BM11" i="1"/>
  <c r="BM12" i="1"/>
  <c r="BM5" i="1"/>
  <c r="BG14" i="1"/>
  <c r="BF14" i="1"/>
  <c r="BH5" i="1"/>
  <c r="BH3" i="1"/>
  <c r="BH10" i="1"/>
  <c r="BH8" i="1"/>
  <c r="BH11" i="1"/>
  <c r="BH6" i="1"/>
  <c r="BH7" i="1"/>
  <c r="BH9" i="1"/>
  <c r="BH4" i="1"/>
  <c r="BB14" i="1"/>
  <c r="BA14" i="1"/>
  <c r="BC3" i="1"/>
  <c r="BC7" i="1"/>
  <c r="BC8" i="1"/>
  <c r="BC4" i="1"/>
  <c r="BC6" i="1"/>
  <c r="BC11" i="1"/>
  <c r="BC10" i="1"/>
  <c r="BC5" i="1"/>
  <c r="AW14" i="1"/>
  <c r="AV14" i="1"/>
  <c r="AX4" i="1"/>
  <c r="AX6" i="1"/>
  <c r="AX5" i="1"/>
  <c r="AX10" i="1"/>
  <c r="AX9" i="1"/>
  <c r="AX7" i="1"/>
  <c r="AX11" i="1"/>
  <c r="AX8" i="1"/>
  <c r="AX12" i="1"/>
  <c r="AX3" i="1"/>
  <c r="AR14" i="1"/>
  <c r="AQ14" i="1"/>
  <c r="AS9" i="1"/>
  <c r="AS4" i="1"/>
  <c r="AS8" i="1"/>
  <c r="AS7" i="1"/>
  <c r="AS11" i="1"/>
  <c r="AS6" i="1"/>
  <c r="AS3" i="1"/>
  <c r="AS10" i="1"/>
  <c r="AS5" i="1"/>
  <c r="AM14" i="1"/>
  <c r="AL14" i="1"/>
  <c r="AN9" i="1"/>
  <c r="AN5" i="1"/>
  <c r="AN4" i="1"/>
  <c r="AN8" i="1"/>
  <c r="AN6" i="1"/>
  <c r="AN7" i="1"/>
  <c r="AN12" i="1"/>
  <c r="AN10" i="1"/>
  <c r="AN3" i="1"/>
  <c r="AH14" i="1"/>
  <c r="AG14" i="1"/>
  <c r="AI4" i="1"/>
  <c r="AI5" i="1"/>
  <c r="AI10" i="1"/>
  <c r="AI6" i="1"/>
  <c r="AI8" i="1"/>
  <c r="AI11" i="1"/>
  <c r="AI9" i="1"/>
  <c r="AI7" i="1"/>
  <c r="AI3" i="1"/>
  <c r="AC14" i="1"/>
  <c r="AB14" i="1"/>
  <c r="AD8" i="1"/>
  <c r="AD6" i="1"/>
  <c r="AD4" i="1"/>
  <c r="AD10" i="1"/>
  <c r="AD11" i="1"/>
  <c r="AD7" i="1"/>
  <c r="AD9" i="1"/>
  <c r="AD5" i="1"/>
  <c r="AD12" i="1"/>
  <c r="AD3" i="1"/>
  <c r="X14" i="1"/>
  <c r="W14" i="1"/>
  <c r="Y3" i="1"/>
  <c r="Y5" i="1"/>
  <c r="Y4" i="1"/>
  <c r="Y7" i="1"/>
  <c r="Y10" i="1"/>
  <c r="Y12" i="1"/>
  <c r="Y8" i="1"/>
  <c r="Y9" i="1"/>
  <c r="Y6" i="1"/>
  <c r="S14" i="1"/>
  <c r="R14" i="1"/>
  <c r="N14" i="1"/>
  <c r="M14" i="1"/>
  <c r="T4" i="1"/>
  <c r="T3" i="1"/>
  <c r="T7" i="1"/>
  <c r="T11" i="1"/>
  <c r="T10" i="1"/>
  <c r="T12" i="1"/>
  <c r="T6" i="1"/>
  <c r="T8" i="1"/>
  <c r="T9" i="1"/>
  <c r="T5" i="1"/>
  <c r="O8" i="1"/>
  <c r="O6" i="1"/>
  <c r="O4" i="1"/>
  <c r="O9" i="1"/>
  <c r="O7" i="1"/>
  <c r="O10" i="1"/>
  <c r="O5" i="1"/>
  <c r="O11" i="1"/>
  <c r="O3" i="1"/>
  <c r="I14" i="1"/>
  <c r="H14" i="1"/>
  <c r="J6" i="1"/>
  <c r="J4" i="1"/>
  <c r="J11" i="1"/>
  <c r="J9" i="1"/>
  <c r="J3" i="1"/>
  <c r="J12" i="1"/>
  <c r="J10" i="1"/>
  <c r="J5" i="1"/>
  <c r="J7" i="1"/>
  <c r="E5" i="1"/>
  <c r="E10" i="1"/>
  <c r="E11" i="1"/>
  <c r="E8" i="1"/>
  <c r="E9" i="1"/>
  <c r="E6" i="1"/>
  <c r="E12" i="1"/>
  <c r="E7" i="1"/>
  <c r="E4" i="1"/>
  <c r="BW14" i="1" l="1"/>
  <c r="BR14" i="1"/>
  <c r="BM14" i="1"/>
  <c r="BH14" i="1"/>
  <c r="BC14" i="1"/>
  <c r="AX14" i="1"/>
  <c r="AS14" i="1"/>
  <c r="AN14" i="1"/>
  <c r="AI14" i="1"/>
  <c r="AD14" i="1"/>
  <c r="Y14" i="1"/>
  <c r="O14" i="1"/>
  <c r="T14" i="1"/>
  <c r="J14" i="1"/>
  <c r="CB14" i="1"/>
  <c r="CC14" i="1"/>
  <c r="E3" i="1"/>
  <c r="D14" i="1"/>
  <c r="C14" i="1"/>
  <c r="CD6" i="1" l="1"/>
  <c r="CD7" i="1"/>
  <c r="CD5" i="1"/>
  <c r="CD10" i="1"/>
  <c r="CD3" i="1"/>
  <c r="CD8" i="1"/>
  <c r="CD9" i="1"/>
  <c r="CD12" i="1"/>
  <c r="CD11" i="1"/>
  <c r="CD4" i="1"/>
  <c r="E14" i="1"/>
  <c r="CD14" i="1" l="1"/>
</calcChain>
</file>

<file path=xl/sharedStrings.xml><?xml version="1.0" encoding="utf-8"?>
<sst xmlns="http://schemas.openxmlformats.org/spreadsheetml/2006/main" count="136" uniqueCount="49">
  <si>
    <t>Team #</t>
  </si>
  <si>
    <t>Team</t>
  </si>
  <si>
    <t>Total</t>
  </si>
  <si>
    <t>#</t>
  </si>
  <si>
    <t>BB</t>
  </si>
  <si>
    <t>Wolownik/Kidd</t>
  </si>
  <si>
    <t>Nitz/Wolownik</t>
  </si>
  <si>
    <t>Wright/Wright</t>
  </si>
  <si>
    <t>Vegter/DeVary</t>
  </si>
  <si>
    <t>Big Bass - Team#/Weight</t>
  </si>
  <si>
    <t>Phelps/Johnson</t>
  </si>
  <si>
    <t>Davis/Spaulding</t>
  </si>
  <si>
    <t>Puzevic/Puzevic</t>
  </si>
  <si>
    <t>Kzoo River - Douglas</t>
  </si>
  <si>
    <t>Muenzer/Muenzer</t>
  </si>
  <si>
    <t>Pursley/Pursley</t>
  </si>
  <si>
    <t>10/3.30</t>
  </si>
  <si>
    <t>Thiel/Thiel</t>
  </si>
  <si>
    <t>Pipestone</t>
  </si>
  <si>
    <t>Lbs</t>
  </si>
  <si>
    <t>Avg</t>
  </si>
  <si>
    <t>Pts</t>
  </si>
  <si>
    <t>7/3.40</t>
  </si>
  <si>
    <t>Paw Paw</t>
  </si>
  <si>
    <t>1/5.40</t>
  </si>
  <si>
    <t>Stump Bay</t>
  </si>
  <si>
    <t>6/2.15</t>
  </si>
  <si>
    <t>Cloverdale</t>
  </si>
  <si>
    <t>1&amp;7/4.50</t>
  </si>
  <si>
    <t>Saddle</t>
  </si>
  <si>
    <t>5/4.00</t>
  </si>
  <si>
    <t>Weights in bold are prior to being assessed a 1 lb penalty each for 2 dead fish</t>
  </si>
  <si>
    <t>Austin</t>
  </si>
  <si>
    <t>10/2.65</t>
  </si>
  <si>
    <t>Magician</t>
  </si>
  <si>
    <t>1/3.05</t>
  </si>
  <si>
    <t>Gull</t>
  </si>
  <si>
    <t>2/3.90</t>
  </si>
  <si>
    <t>Fish</t>
  </si>
  <si>
    <t>7/4.40</t>
  </si>
  <si>
    <t>Allegan</t>
  </si>
  <si>
    <t>9/3.65</t>
  </si>
  <si>
    <t>Weight in bold is prior to being assessed a 0.5 lb penalty for a dead fish</t>
  </si>
  <si>
    <t>Maple</t>
  </si>
  <si>
    <t>10 &amp; 5/2.75</t>
  </si>
  <si>
    <t>6/4.00</t>
  </si>
  <si>
    <t>Portage</t>
  </si>
  <si>
    <t>10/4.50</t>
  </si>
  <si>
    <t>9/3.1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</si>
</sst>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9" x14ac:knownFonts="1">
    <font>
      <sz val="10"/>
      <color rgb="FF000000"/>
      <name val="Arial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92D050"/>
        <bgColor indexed="64"/>
      </patternFill>
    </fill>
  </fills>
  <borders count="5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1" xfId="0" applyFont="1" applyBorder="1"/>
    <xf numFmtId="0" fontId="4" fillId="0" borderId="4" xfId="0" applyFont="1" applyBorder="1" applyAlignment="1">
      <alignment horizontal="center"/>
    </xf>
    <xf numFmtId="0" fontId="2" fillId="0" borderId="1" xfId="0" applyFont="1" applyBorder="1"/>
    <xf numFmtId="0" fontId="4" fillId="0" borderId="5" xfId="0" applyFont="1" applyBorder="1"/>
    <xf numFmtId="0" fontId="4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4" fillId="0" borderId="11" xfId="0" applyFont="1" applyBorder="1"/>
    <xf numFmtId="0" fontId="4" fillId="0" borderId="12" xfId="0" applyFont="1" applyBorder="1"/>
    <xf numFmtId="0" fontId="4" fillId="2" borderId="1" xfId="0" applyFont="1" applyFill="1" applyBorder="1"/>
    <xf numFmtId="0" fontId="6" fillId="2" borderId="14" xfId="0" applyFont="1" applyFill="1" applyBorder="1"/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1" fontId="4" fillId="0" borderId="0" xfId="0" applyNumberFormat="1" applyFont="1"/>
    <xf numFmtId="2" fontId="4" fillId="0" borderId="0" xfId="0" applyNumberFormat="1" applyFont="1"/>
    <xf numFmtId="2" fontId="4" fillId="3" borderId="16" xfId="0" applyNumberFormat="1" applyFont="1" applyFill="1" applyBorder="1" applyAlignment="1">
      <alignment horizontal="center"/>
    </xf>
    <xf numFmtId="164" fontId="4" fillId="3" borderId="21" xfId="0" applyNumberFormat="1" applyFont="1" applyFill="1" applyBorder="1" applyAlignment="1">
      <alignment horizontal="center"/>
    </xf>
    <xf numFmtId="2" fontId="5" fillId="3" borderId="16" xfId="0" applyNumberFormat="1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2" fontId="4" fillId="2" borderId="25" xfId="0" applyNumberFormat="1" applyFont="1" applyFill="1" applyBorder="1" applyAlignment="1">
      <alignment horizontal="center"/>
    </xf>
    <xf numFmtId="1" fontId="4" fillId="2" borderId="24" xfId="0" applyNumberFormat="1" applyFont="1" applyFill="1" applyBorder="1" applyAlignment="1">
      <alignment horizontal="center"/>
    </xf>
    <xf numFmtId="0" fontId="4" fillId="2" borderId="26" xfId="0" applyFont="1" applyFill="1" applyBorder="1"/>
    <xf numFmtId="2" fontId="0" fillId="0" borderId="0" xfId="0" applyNumberFormat="1"/>
    <xf numFmtId="164" fontId="4" fillId="0" borderId="0" xfId="0" applyNumberFormat="1" applyFont="1"/>
    <xf numFmtId="165" fontId="4" fillId="0" borderId="0" xfId="0" applyNumberFormat="1" applyFont="1"/>
    <xf numFmtId="0" fontId="5" fillId="3" borderId="17" xfId="0" applyFont="1" applyFill="1" applyBorder="1" applyAlignment="1">
      <alignment horizontal="center"/>
    </xf>
    <xf numFmtId="2" fontId="5" fillId="3" borderId="18" xfId="0" applyNumberFormat="1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2" fontId="4" fillId="3" borderId="18" xfId="0" applyNumberFormat="1" applyFont="1" applyFill="1" applyBorder="1" applyAlignment="1">
      <alignment horizontal="center"/>
    </xf>
    <xf numFmtId="164" fontId="4" fillId="3" borderId="19" xfId="0" applyNumberFormat="1" applyFont="1" applyFill="1" applyBorder="1" applyAlignment="1">
      <alignment horizontal="center"/>
    </xf>
    <xf numFmtId="0" fontId="4" fillId="0" borderId="24" xfId="0" applyFont="1" applyBorder="1"/>
    <xf numFmtId="2" fontId="4" fillId="0" borderId="25" xfId="0" applyNumberFormat="1" applyFont="1" applyBorder="1"/>
    <xf numFmtId="0" fontId="4" fillId="0" borderId="26" xfId="0" applyFont="1" applyBorder="1" applyAlignment="1">
      <alignment horizontal="center"/>
    </xf>
    <xf numFmtId="1" fontId="0" fillId="0" borderId="0" xfId="0" applyNumberFormat="1"/>
    <xf numFmtId="0" fontId="5" fillId="3" borderId="28" xfId="0" applyFont="1" applyFill="1" applyBorder="1" applyAlignment="1">
      <alignment horizontal="center"/>
    </xf>
    <xf numFmtId="0" fontId="5" fillId="3" borderId="29" xfId="0" applyFont="1" applyFill="1" applyBorder="1" applyAlignment="1">
      <alignment horizontal="center"/>
    </xf>
    <xf numFmtId="2" fontId="4" fillId="2" borderId="26" xfId="0" applyNumberFormat="1" applyFont="1" applyFill="1" applyBorder="1" applyAlignment="1">
      <alignment horizontal="center"/>
    </xf>
    <xf numFmtId="2" fontId="4" fillId="0" borderId="34" xfId="0" applyNumberFormat="1" applyFont="1" applyBorder="1"/>
    <xf numFmtId="2" fontId="4" fillId="0" borderId="35" xfId="0" applyNumberFormat="1" applyFont="1" applyBorder="1"/>
    <xf numFmtId="0" fontId="3" fillId="3" borderId="36" xfId="0" applyFont="1" applyFill="1" applyBorder="1"/>
    <xf numFmtId="0" fontId="3" fillId="3" borderId="37" xfId="0" applyFont="1" applyFill="1" applyBorder="1"/>
    <xf numFmtId="0" fontId="5" fillId="3" borderId="38" xfId="0" applyFont="1" applyFill="1" applyBorder="1" applyAlignment="1">
      <alignment horizontal="center"/>
    </xf>
    <xf numFmtId="0" fontId="5" fillId="3" borderId="39" xfId="0" applyFont="1" applyFill="1" applyBorder="1" applyAlignment="1">
      <alignment horizontal="center"/>
    </xf>
    <xf numFmtId="1" fontId="4" fillId="3" borderId="17" xfId="0" applyNumberFormat="1" applyFont="1" applyFill="1" applyBorder="1" applyAlignment="1">
      <alignment horizontal="center"/>
    </xf>
    <xf numFmtId="1" fontId="4" fillId="3" borderId="20" xfId="0" applyNumberFormat="1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4" fillId="0" borderId="33" xfId="0" applyFont="1" applyBorder="1"/>
    <xf numFmtId="0" fontId="4" fillId="0" borderId="34" xfId="0" applyFont="1" applyBorder="1"/>
    <xf numFmtId="0" fontId="5" fillId="3" borderId="41" xfId="0" applyFont="1" applyFill="1" applyBorder="1" applyAlignment="1">
      <alignment horizontal="center"/>
    </xf>
    <xf numFmtId="0" fontId="5" fillId="3" borderId="42" xfId="0" applyFont="1" applyFill="1" applyBorder="1" applyAlignment="1">
      <alignment horizontal="center"/>
    </xf>
    <xf numFmtId="2" fontId="4" fillId="0" borderId="44" xfId="0" applyNumberFormat="1" applyFont="1" applyBorder="1"/>
    <xf numFmtId="2" fontId="4" fillId="2" borderId="45" xfId="0" applyNumberFormat="1" applyFont="1" applyFill="1" applyBorder="1" applyAlignment="1">
      <alignment horizontal="center"/>
    </xf>
    <xf numFmtId="2" fontId="4" fillId="0" borderId="33" xfId="0" applyNumberFormat="1" applyFont="1" applyBorder="1"/>
    <xf numFmtId="2" fontId="5" fillId="2" borderId="13" xfId="0" applyNumberFormat="1" applyFont="1" applyFill="1" applyBorder="1" applyAlignment="1">
      <alignment horizontal="center"/>
    </xf>
    <xf numFmtId="0" fontId="4" fillId="2" borderId="48" xfId="0" applyFont="1" applyFill="1" applyBorder="1" applyAlignment="1">
      <alignment horizontal="center"/>
    </xf>
    <xf numFmtId="0" fontId="4" fillId="0" borderId="46" xfId="0" applyFont="1" applyBorder="1"/>
    <xf numFmtId="2" fontId="4" fillId="0" borderId="49" xfId="0" applyNumberFormat="1" applyFont="1" applyBorder="1"/>
    <xf numFmtId="0" fontId="1" fillId="0" borderId="0" xfId="0" applyFont="1" applyAlignment="1">
      <alignment horizontal="center" wrapText="1"/>
    </xf>
    <xf numFmtId="2" fontId="8" fillId="3" borderId="16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0" borderId="15" xfId="0" applyFont="1" applyBorder="1"/>
    <xf numFmtId="0" fontId="3" fillId="0" borderId="4" xfId="0" applyFont="1" applyBorder="1"/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5" fillId="0" borderId="29" xfId="0" applyFont="1" applyFill="1" applyBorder="1" applyAlignment="1">
      <alignment horizontal="center"/>
    </xf>
    <xf numFmtId="0" fontId="3" fillId="0" borderId="37" xfId="0" applyFont="1" applyFill="1" applyBorder="1"/>
    <xf numFmtId="0" fontId="5" fillId="0" borderId="20" xfId="0" applyFont="1" applyFill="1" applyBorder="1" applyAlignment="1">
      <alignment horizontal="center"/>
    </xf>
    <xf numFmtId="2" fontId="5" fillId="0" borderId="16" xfId="0" applyNumberFormat="1" applyFont="1" applyFill="1" applyBorder="1" applyAlignment="1">
      <alignment horizontal="center"/>
    </xf>
    <xf numFmtId="0" fontId="5" fillId="0" borderId="42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39" xfId="0" applyFont="1" applyFill="1" applyBorder="1" applyAlignment="1">
      <alignment horizontal="center"/>
    </xf>
    <xf numFmtId="2" fontId="4" fillId="0" borderId="16" xfId="0" applyNumberFormat="1" applyFont="1" applyFill="1" applyBorder="1" applyAlignment="1">
      <alignment horizontal="center"/>
    </xf>
    <xf numFmtId="0" fontId="0" fillId="0" borderId="0" xfId="0" applyFill="1"/>
    <xf numFmtId="2" fontId="0" fillId="0" borderId="0" xfId="0" applyNumberFormat="1" applyFill="1"/>
    <xf numFmtId="2" fontId="8" fillId="0" borderId="16" xfId="0" applyNumberFormat="1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2" fontId="5" fillId="0" borderId="31" xfId="0" applyNumberFormat="1" applyFont="1" applyFill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40" xfId="0" applyFont="1" applyFill="1" applyBorder="1" applyAlignment="1">
      <alignment horizontal="center"/>
    </xf>
    <xf numFmtId="0" fontId="3" fillId="0" borderId="47" xfId="0" applyFont="1" applyFill="1" applyBorder="1"/>
    <xf numFmtId="2" fontId="4" fillId="0" borderId="23" xfId="0" applyNumberFormat="1" applyFont="1" applyFill="1" applyBorder="1" applyAlignment="1">
      <alignment horizontal="center"/>
    </xf>
    <xf numFmtId="164" fontId="4" fillId="2" borderId="25" xfId="0" applyNumberFormat="1" applyFont="1" applyFill="1" applyBorder="1" applyAlignment="1">
      <alignment horizontal="center"/>
    </xf>
    <xf numFmtId="1" fontId="4" fillId="0" borderId="20" xfId="0" applyNumberFormat="1" applyFont="1" applyFill="1" applyBorder="1" applyAlignment="1">
      <alignment horizontal="center"/>
    </xf>
    <xf numFmtId="164" fontId="4" fillId="0" borderId="21" xfId="0" applyNumberFormat="1" applyFont="1" applyFill="1" applyBorder="1" applyAlignment="1">
      <alignment horizontal="center"/>
    </xf>
    <xf numFmtId="1" fontId="4" fillId="0" borderId="22" xfId="0" applyNumberFormat="1" applyFont="1" applyFill="1" applyBorder="1" applyAlignment="1">
      <alignment horizontal="center"/>
    </xf>
    <xf numFmtId="164" fontId="4" fillId="0" borderId="27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999"/>
  <sheetViews>
    <sheetView tabSelected="1" topLeftCell="BL1" zoomScale="90" zoomScaleNormal="90" zoomScaleSheetLayoutView="80" workbookViewId="0">
      <selection activeCell="BX15" sqref="BX15"/>
    </sheetView>
  </sheetViews>
  <sheetFormatPr defaultColWidth="14.42578125" defaultRowHeight="15" customHeight="1" x14ac:dyDescent="0.2"/>
  <cols>
    <col min="1" max="1" width="9" bestFit="1" customWidth="1"/>
    <col min="2" max="2" width="23.85546875" customWidth="1"/>
    <col min="3" max="3" width="3.28515625" customWidth="1"/>
    <col min="4" max="7" width="6.7109375" customWidth="1"/>
    <col min="8" max="8" width="3.28515625" customWidth="1"/>
    <col min="9" max="12" width="6.7109375" customWidth="1"/>
    <col min="13" max="13" width="3.28515625" customWidth="1"/>
    <col min="14" max="14" width="7.140625" bestFit="1" customWidth="1"/>
    <col min="15" max="17" width="6.7109375" customWidth="1"/>
    <col min="18" max="18" width="3.28515625" customWidth="1"/>
    <col min="19" max="22" width="6.7109375" customWidth="1"/>
    <col min="23" max="23" width="3.28515625" customWidth="1"/>
    <col min="24" max="27" width="6.7109375" customWidth="1"/>
    <col min="28" max="28" width="3.28515625" customWidth="1"/>
    <col min="29" max="29" width="7.140625" bestFit="1" customWidth="1"/>
    <col min="30" max="32" width="6.7109375" customWidth="1"/>
    <col min="33" max="33" width="3.28515625" customWidth="1"/>
    <col min="34" max="37" width="6.7109375" customWidth="1"/>
    <col min="38" max="38" width="3.28515625" customWidth="1"/>
    <col min="39" max="42" width="6.7109375" customWidth="1"/>
    <col min="43" max="43" width="3.28515625" customWidth="1"/>
    <col min="44" max="47" width="6.7109375" customWidth="1"/>
    <col min="48" max="48" width="3.28515625" customWidth="1"/>
    <col min="49" max="52" width="6.7109375" customWidth="1"/>
    <col min="53" max="53" width="3.28515625" customWidth="1"/>
    <col min="54" max="57" width="6.7109375" customWidth="1"/>
    <col min="58" max="58" width="3.28515625" customWidth="1"/>
    <col min="59" max="62" width="6.7109375" customWidth="1"/>
    <col min="63" max="63" width="3.28515625" customWidth="1"/>
    <col min="64" max="67" width="6.7109375" customWidth="1"/>
    <col min="68" max="68" width="3.28515625" customWidth="1"/>
    <col min="69" max="72" width="6.7109375" customWidth="1"/>
    <col min="73" max="73" width="3.28515625" customWidth="1"/>
    <col min="74" max="77" width="6.7109375" customWidth="1"/>
    <col min="78" max="79" width="20.140625" customWidth="1"/>
    <col min="80" max="80" width="4.42578125" customWidth="1"/>
    <col min="81" max="81" width="8.140625" bestFit="1" customWidth="1"/>
    <col min="82" max="83" width="6.7109375" customWidth="1"/>
  </cols>
  <sheetData>
    <row r="1" spans="1:85" ht="16.5" customHeight="1" thickBot="1" x14ac:dyDescent="0.3">
      <c r="A1" s="1" t="s">
        <v>0</v>
      </c>
      <c r="B1" s="1" t="s">
        <v>1</v>
      </c>
      <c r="C1" s="67" t="s">
        <v>13</v>
      </c>
      <c r="D1" s="68"/>
      <c r="E1" s="68"/>
      <c r="F1" s="68"/>
      <c r="G1" s="69"/>
      <c r="H1" s="67" t="s">
        <v>18</v>
      </c>
      <c r="I1" s="68"/>
      <c r="J1" s="68"/>
      <c r="K1" s="68"/>
      <c r="L1" s="69"/>
      <c r="M1" s="67" t="s">
        <v>23</v>
      </c>
      <c r="N1" s="68"/>
      <c r="O1" s="68"/>
      <c r="P1" s="68"/>
      <c r="Q1" s="69"/>
      <c r="R1" s="67" t="s">
        <v>25</v>
      </c>
      <c r="S1" s="68"/>
      <c r="T1" s="68"/>
      <c r="U1" s="68"/>
      <c r="V1" s="69"/>
      <c r="W1" s="67" t="s">
        <v>27</v>
      </c>
      <c r="X1" s="68"/>
      <c r="Y1" s="68"/>
      <c r="Z1" s="68"/>
      <c r="AA1" s="69"/>
      <c r="AB1" s="67" t="s">
        <v>29</v>
      </c>
      <c r="AC1" s="68"/>
      <c r="AD1" s="68"/>
      <c r="AE1" s="68"/>
      <c r="AF1" s="69"/>
      <c r="AG1" s="67" t="s">
        <v>32</v>
      </c>
      <c r="AH1" s="68"/>
      <c r="AI1" s="68"/>
      <c r="AJ1" s="68"/>
      <c r="AK1" s="69"/>
      <c r="AL1" s="67" t="s">
        <v>34</v>
      </c>
      <c r="AM1" s="68"/>
      <c r="AN1" s="68"/>
      <c r="AO1" s="68"/>
      <c r="AP1" s="69"/>
      <c r="AQ1" s="67" t="s">
        <v>36</v>
      </c>
      <c r="AR1" s="68"/>
      <c r="AS1" s="68"/>
      <c r="AT1" s="68"/>
      <c r="AU1" s="69"/>
      <c r="AV1" s="67" t="s">
        <v>38</v>
      </c>
      <c r="AW1" s="68"/>
      <c r="AX1" s="68"/>
      <c r="AY1" s="68"/>
      <c r="AZ1" s="69"/>
      <c r="BA1" s="67" t="s">
        <v>40</v>
      </c>
      <c r="BB1" s="68"/>
      <c r="BC1" s="68"/>
      <c r="BD1" s="68"/>
      <c r="BE1" s="69"/>
      <c r="BF1" s="67" t="s">
        <v>43</v>
      </c>
      <c r="BG1" s="68"/>
      <c r="BH1" s="68"/>
      <c r="BI1" s="68"/>
      <c r="BJ1" s="69"/>
      <c r="BK1" s="67" t="s">
        <v>29</v>
      </c>
      <c r="BL1" s="68"/>
      <c r="BM1" s="68"/>
      <c r="BN1" s="68"/>
      <c r="BO1" s="69"/>
      <c r="BP1" s="67" t="s">
        <v>46</v>
      </c>
      <c r="BQ1" s="68"/>
      <c r="BR1" s="68"/>
      <c r="BS1" s="68"/>
      <c r="BT1" s="69"/>
      <c r="BU1" s="67" t="s">
        <v>32</v>
      </c>
      <c r="BV1" s="68"/>
      <c r="BW1" s="68"/>
      <c r="BX1" s="68"/>
      <c r="BY1" s="69"/>
      <c r="BZ1" s="2"/>
      <c r="CA1" s="3"/>
      <c r="CB1" s="71" t="s">
        <v>2</v>
      </c>
      <c r="CC1" s="72"/>
      <c r="CD1" s="72"/>
      <c r="CE1" s="69"/>
    </row>
    <row r="2" spans="1:85" ht="15" customHeight="1" thickBot="1" x14ac:dyDescent="0.25">
      <c r="A2" s="4"/>
      <c r="B2" s="5"/>
      <c r="C2" s="6" t="s">
        <v>3</v>
      </c>
      <c r="D2" s="7" t="s">
        <v>19</v>
      </c>
      <c r="E2" s="7" t="s">
        <v>20</v>
      </c>
      <c r="F2" s="8" t="s">
        <v>4</v>
      </c>
      <c r="G2" s="9" t="s">
        <v>21</v>
      </c>
      <c r="H2" s="6" t="s">
        <v>3</v>
      </c>
      <c r="I2" s="7" t="s">
        <v>19</v>
      </c>
      <c r="J2" s="7" t="s">
        <v>20</v>
      </c>
      <c r="K2" s="8" t="s">
        <v>4</v>
      </c>
      <c r="L2" s="9" t="s">
        <v>21</v>
      </c>
      <c r="M2" s="6" t="s">
        <v>3</v>
      </c>
      <c r="N2" s="7" t="s">
        <v>19</v>
      </c>
      <c r="O2" s="7" t="s">
        <v>20</v>
      </c>
      <c r="P2" s="8" t="s">
        <v>4</v>
      </c>
      <c r="Q2" s="9" t="s">
        <v>21</v>
      </c>
      <c r="R2" s="6" t="s">
        <v>3</v>
      </c>
      <c r="S2" s="7" t="s">
        <v>19</v>
      </c>
      <c r="T2" s="7" t="s">
        <v>20</v>
      </c>
      <c r="U2" s="8" t="s">
        <v>4</v>
      </c>
      <c r="V2" s="9" t="s">
        <v>21</v>
      </c>
      <c r="W2" s="6" t="s">
        <v>3</v>
      </c>
      <c r="X2" s="7" t="s">
        <v>19</v>
      </c>
      <c r="Y2" s="7" t="s">
        <v>20</v>
      </c>
      <c r="Z2" s="8" t="s">
        <v>4</v>
      </c>
      <c r="AA2" s="9" t="s">
        <v>21</v>
      </c>
      <c r="AB2" s="6" t="s">
        <v>3</v>
      </c>
      <c r="AC2" s="7" t="s">
        <v>19</v>
      </c>
      <c r="AD2" s="7" t="s">
        <v>20</v>
      </c>
      <c r="AE2" s="8" t="s">
        <v>4</v>
      </c>
      <c r="AF2" s="9" t="s">
        <v>21</v>
      </c>
      <c r="AG2" s="6" t="s">
        <v>3</v>
      </c>
      <c r="AH2" s="7" t="s">
        <v>19</v>
      </c>
      <c r="AI2" s="7" t="s">
        <v>20</v>
      </c>
      <c r="AJ2" s="8" t="s">
        <v>4</v>
      </c>
      <c r="AK2" s="9" t="s">
        <v>21</v>
      </c>
      <c r="AL2" s="6" t="s">
        <v>3</v>
      </c>
      <c r="AM2" s="7" t="s">
        <v>19</v>
      </c>
      <c r="AN2" s="7" t="s">
        <v>20</v>
      </c>
      <c r="AO2" s="8" t="s">
        <v>4</v>
      </c>
      <c r="AP2" s="9" t="s">
        <v>21</v>
      </c>
      <c r="AQ2" s="6" t="s">
        <v>3</v>
      </c>
      <c r="AR2" s="7" t="s">
        <v>19</v>
      </c>
      <c r="AS2" s="7" t="s">
        <v>20</v>
      </c>
      <c r="AT2" s="8" t="s">
        <v>4</v>
      </c>
      <c r="AU2" s="9" t="s">
        <v>21</v>
      </c>
      <c r="AV2" s="6" t="s">
        <v>3</v>
      </c>
      <c r="AW2" s="7" t="s">
        <v>19</v>
      </c>
      <c r="AX2" s="7" t="s">
        <v>20</v>
      </c>
      <c r="AY2" s="8" t="s">
        <v>4</v>
      </c>
      <c r="AZ2" s="9" t="s">
        <v>21</v>
      </c>
      <c r="BA2" s="6" t="s">
        <v>3</v>
      </c>
      <c r="BB2" s="7" t="s">
        <v>19</v>
      </c>
      <c r="BC2" s="7" t="s">
        <v>20</v>
      </c>
      <c r="BD2" s="8" t="s">
        <v>4</v>
      </c>
      <c r="BE2" s="9" t="s">
        <v>21</v>
      </c>
      <c r="BF2" s="6" t="s">
        <v>3</v>
      </c>
      <c r="BG2" s="7" t="s">
        <v>19</v>
      </c>
      <c r="BH2" s="7" t="s">
        <v>20</v>
      </c>
      <c r="BI2" s="8" t="s">
        <v>4</v>
      </c>
      <c r="BJ2" s="9" t="s">
        <v>21</v>
      </c>
      <c r="BK2" s="6" t="s">
        <v>3</v>
      </c>
      <c r="BL2" s="7" t="s">
        <v>19</v>
      </c>
      <c r="BM2" s="7" t="s">
        <v>20</v>
      </c>
      <c r="BN2" s="8" t="s">
        <v>4</v>
      </c>
      <c r="BO2" s="9" t="s">
        <v>21</v>
      </c>
      <c r="BP2" s="6" t="s">
        <v>3</v>
      </c>
      <c r="BQ2" s="7" t="s">
        <v>19</v>
      </c>
      <c r="BR2" s="7" t="s">
        <v>20</v>
      </c>
      <c r="BS2" s="8" t="s">
        <v>4</v>
      </c>
      <c r="BT2" s="9" t="s">
        <v>21</v>
      </c>
      <c r="BU2" s="6" t="s">
        <v>3</v>
      </c>
      <c r="BV2" s="7" t="s">
        <v>19</v>
      </c>
      <c r="BW2" s="7" t="s">
        <v>20</v>
      </c>
      <c r="BX2" s="8" t="s">
        <v>4</v>
      </c>
      <c r="BY2" s="9" t="s">
        <v>21</v>
      </c>
      <c r="BZ2" s="10"/>
      <c r="CA2" s="11"/>
      <c r="CB2" s="6" t="s">
        <v>3</v>
      </c>
      <c r="CC2" s="7" t="s">
        <v>19</v>
      </c>
      <c r="CD2" s="7" t="s">
        <v>20</v>
      </c>
      <c r="CE2" s="9" t="s">
        <v>21</v>
      </c>
    </row>
    <row r="3" spans="1:85" ht="26.25" customHeight="1" x14ac:dyDescent="0.2">
      <c r="A3" s="42">
        <v>1</v>
      </c>
      <c r="B3" s="47" t="s">
        <v>14</v>
      </c>
      <c r="C3" s="33">
        <v>5</v>
      </c>
      <c r="D3" s="34">
        <v>9.3000000000000007</v>
      </c>
      <c r="E3" s="34">
        <f>D3/C3</f>
        <v>1.86</v>
      </c>
      <c r="F3" s="34">
        <v>2.8</v>
      </c>
      <c r="G3" s="56">
        <v>25</v>
      </c>
      <c r="H3" s="33">
        <v>1</v>
      </c>
      <c r="I3" s="34">
        <v>2.5499999999999998</v>
      </c>
      <c r="J3" s="34">
        <f>I3/H3</f>
        <v>2.5499999999999998</v>
      </c>
      <c r="K3" s="34">
        <v>2.5499999999999998</v>
      </c>
      <c r="L3" s="56">
        <v>20</v>
      </c>
      <c r="M3" s="33">
        <v>5</v>
      </c>
      <c r="N3" s="34">
        <v>20.9</v>
      </c>
      <c r="O3" s="34">
        <f>N3/M3</f>
        <v>4.18</v>
      </c>
      <c r="P3" s="34">
        <v>5.4</v>
      </c>
      <c r="Q3" s="56">
        <v>25</v>
      </c>
      <c r="R3" s="33">
        <v>5</v>
      </c>
      <c r="S3" s="34">
        <v>7.5</v>
      </c>
      <c r="T3" s="34">
        <f>S3/R3</f>
        <v>1.5</v>
      </c>
      <c r="U3" s="34">
        <v>1.8</v>
      </c>
      <c r="V3" s="56">
        <v>23</v>
      </c>
      <c r="W3" s="33">
        <v>5</v>
      </c>
      <c r="X3" s="34">
        <v>14.3</v>
      </c>
      <c r="Y3" s="34">
        <f>X3/W3</f>
        <v>2.8600000000000003</v>
      </c>
      <c r="Z3" s="34">
        <v>4.5</v>
      </c>
      <c r="AA3" s="56">
        <v>24</v>
      </c>
      <c r="AB3" s="33">
        <v>5</v>
      </c>
      <c r="AC3" s="34">
        <v>13.55</v>
      </c>
      <c r="AD3" s="34">
        <f>AC3/AB3</f>
        <v>2.71</v>
      </c>
      <c r="AE3" s="34">
        <v>3.25</v>
      </c>
      <c r="AF3" s="56">
        <v>25</v>
      </c>
      <c r="AG3" s="33">
        <v>5</v>
      </c>
      <c r="AH3" s="34">
        <v>9.1</v>
      </c>
      <c r="AI3" s="34">
        <f>AH3/AG3</f>
        <v>1.8199999999999998</v>
      </c>
      <c r="AJ3" s="34">
        <v>2.35</v>
      </c>
      <c r="AK3" s="56">
        <v>25</v>
      </c>
      <c r="AL3" s="33">
        <v>5</v>
      </c>
      <c r="AM3" s="34">
        <v>11.2</v>
      </c>
      <c r="AN3" s="34">
        <f>AM3/AL3</f>
        <v>2.2399999999999998</v>
      </c>
      <c r="AO3" s="34">
        <v>3.05</v>
      </c>
      <c r="AP3" s="56">
        <v>25</v>
      </c>
      <c r="AQ3" s="33">
        <v>2</v>
      </c>
      <c r="AR3" s="34">
        <v>2.9</v>
      </c>
      <c r="AS3" s="34">
        <f>AR3/AQ3</f>
        <v>1.45</v>
      </c>
      <c r="AT3" s="34">
        <v>1.5</v>
      </c>
      <c r="AU3" s="56">
        <v>18</v>
      </c>
      <c r="AV3" s="33">
        <v>5</v>
      </c>
      <c r="AW3" s="34">
        <v>13.3</v>
      </c>
      <c r="AX3" s="34">
        <f>AW3/AV3</f>
        <v>2.66</v>
      </c>
      <c r="AY3" s="34">
        <v>4.25</v>
      </c>
      <c r="AZ3" s="56">
        <v>25</v>
      </c>
      <c r="BA3" s="33">
        <v>5</v>
      </c>
      <c r="BB3" s="34">
        <v>9.4499999999999993</v>
      </c>
      <c r="BC3" s="34">
        <f>BB3/BA3</f>
        <v>1.89</v>
      </c>
      <c r="BD3" s="34">
        <v>3</v>
      </c>
      <c r="BE3" s="56">
        <v>24</v>
      </c>
      <c r="BF3" s="33">
        <v>3</v>
      </c>
      <c r="BG3" s="34">
        <v>4.9000000000000004</v>
      </c>
      <c r="BH3" s="34">
        <f>BG3/BF3</f>
        <v>1.6333333333333335</v>
      </c>
      <c r="BI3" s="34">
        <v>2.15</v>
      </c>
      <c r="BJ3" s="56">
        <v>23</v>
      </c>
      <c r="BK3" s="33">
        <v>5</v>
      </c>
      <c r="BL3" s="34">
        <v>9.3000000000000007</v>
      </c>
      <c r="BM3" s="34">
        <f>BL3/BK3</f>
        <v>1.86</v>
      </c>
      <c r="BN3" s="34">
        <v>2.2000000000000002</v>
      </c>
      <c r="BO3" s="56">
        <v>22</v>
      </c>
      <c r="BP3" s="33">
        <v>5</v>
      </c>
      <c r="BQ3" s="34">
        <v>11</v>
      </c>
      <c r="BR3" s="34">
        <f>BQ3/BP3</f>
        <v>2.2000000000000002</v>
      </c>
      <c r="BS3" s="34">
        <v>3.05</v>
      </c>
      <c r="BT3" s="56">
        <v>24</v>
      </c>
      <c r="BU3" s="33">
        <v>5</v>
      </c>
      <c r="BV3" s="34">
        <v>9.1999999999999993</v>
      </c>
      <c r="BW3" s="34">
        <f>BV3/BU3</f>
        <v>1.8399999999999999</v>
      </c>
      <c r="BX3" s="34">
        <v>2.8</v>
      </c>
      <c r="BY3" s="35">
        <v>25</v>
      </c>
      <c r="BZ3" s="49"/>
      <c r="CA3" s="47" t="s">
        <v>14</v>
      </c>
      <c r="CB3" s="51">
        <f>C3+H3+M3+R3+W3+AB3+AG3+AL3+AQ3+AV3+BA3+BF3+BK3+BP3+BU3</f>
        <v>66</v>
      </c>
      <c r="CC3" s="36">
        <f>D3+I3+N3+S3+X3+AC3+AH3+AM3+AR3+AW3+BB3+BG3+BL3+BQ3+BV3</f>
        <v>148.44999999999999</v>
      </c>
      <c r="CD3" s="36">
        <f>CC3/CB3</f>
        <v>2.249242424242424</v>
      </c>
      <c r="CE3" s="37">
        <f>G3+L3+Q3+V3+AA3+AF3+AK3+AP3+AU3+AZ3+BE3+BJ3+BO3+BT3+BY3</f>
        <v>353</v>
      </c>
      <c r="CG3" s="41"/>
    </row>
    <row r="4" spans="1:85" s="81" customFormat="1" ht="26.25" customHeight="1" x14ac:dyDescent="0.2">
      <c r="A4" s="73">
        <v>10</v>
      </c>
      <c r="B4" s="74" t="s">
        <v>6</v>
      </c>
      <c r="C4" s="75">
        <v>1</v>
      </c>
      <c r="D4" s="76">
        <v>3.3</v>
      </c>
      <c r="E4" s="76">
        <f>D4/C4</f>
        <v>3.3</v>
      </c>
      <c r="F4" s="76">
        <v>3.3</v>
      </c>
      <c r="G4" s="77">
        <v>18</v>
      </c>
      <c r="H4" s="75">
        <v>3</v>
      </c>
      <c r="I4" s="76">
        <v>6.9</v>
      </c>
      <c r="J4" s="76">
        <f>I4/H4</f>
        <v>2.3000000000000003</v>
      </c>
      <c r="K4" s="76">
        <v>2.85</v>
      </c>
      <c r="L4" s="77">
        <v>23</v>
      </c>
      <c r="M4" s="75">
        <v>5</v>
      </c>
      <c r="N4" s="76">
        <v>13.1</v>
      </c>
      <c r="O4" s="76">
        <f>N4/M4</f>
        <v>2.62</v>
      </c>
      <c r="P4" s="76">
        <v>3.55</v>
      </c>
      <c r="Q4" s="77">
        <v>22</v>
      </c>
      <c r="R4" s="75">
        <v>5</v>
      </c>
      <c r="S4" s="76">
        <v>7.9</v>
      </c>
      <c r="T4" s="76">
        <f>S4/R4</f>
        <v>1.58</v>
      </c>
      <c r="U4" s="76">
        <v>1.85</v>
      </c>
      <c r="V4" s="77">
        <v>24</v>
      </c>
      <c r="W4" s="75">
        <v>4</v>
      </c>
      <c r="X4" s="76">
        <v>9.15</v>
      </c>
      <c r="Y4" s="76">
        <f>X4/W4</f>
        <v>2.2875000000000001</v>
      </c>
      <c r="Z4" s="76">
        <v>3.25</v>
      </c>
      <c r="AA4" s="77">
        <v>22</v>
      </c>
      <c r="AB4" s="75">
        <v>5</v>
      </c>
      <c r="AC4" s="76">
        <v>11</v>
      </c>
      <c r="AD4" s="76">
        <f>AC4/AB4</f>
        <v>2.2000000000000002</v>
      </c>
      <c r="AE4" s="76">
        <v>3.5</v>
      </c>
      <c r="AF4" s="77">
        <v>22</v>
      </c>
      <c r="AG4" s="75">
        <v>5</v>
      </c>
      <c r="AH4" s="76">
        <v>8.6</v>
      </c>
      <c r="AI4" s="76">
        <f>AH4/AG4</f>
        <v>1.72</v>
      </c>
      <c r="AJ4" s="76">
        <v>2.65</v>
      </c>
      <c r="AK4" s="77">
        <v>24</v>
      </c>
      <c r="AL4" s="75">
        <v>5</v>
      </c>
      <c r="AM4" s="76">
        <v>8.4499999999999993</v>
      </c>
      <c r="AN4" s="76">
        <f>AM4/AL4</f>
        <v>1.69</v>
      </c>
      <c r="AO4" s="76">
        <v>2.7</v>
      </c>
      <c r="AP4" s="77">
        <v>22</v>
      </c>
      <c r="AQ4" s="75">
        <v>5</v>
      </c>
      <c r="AR4" s="76">
        <v>11.15</v>
      </c>
      <c r="AS4" s="76">
        <f>AR4/AQ4</f>
        <v>2.23</v>
      </c>
      <c r="AT4" s="76">
        <v>3.1</v>
      </c>
      <c r="AU4" s="77">
        <v>23</v>
      </c>
      <c r="AV4" s="75">
        <v>5</v>
      </c>
      <c r="AW4" s="76">
        <v>12.25</v>
      </c>
      <c r="AX4" s="76">
        <f>AW4/AV4</f>
        <v>2.4500000000000002</v>
      </c>
      <c r="AY4" s="76">
        <v>3.65</v>
      </c>
      <c r="AZ4" s="77">
        <v>24</v>
      </c>
      <c r="BA4" s="75">
        <v>3</v>
      </c>
      <c r="BB4" s="76">
        <v>5.05</v>
      </c>
      <c r="BC4" s="76">
        <f>BB4/BA4</f>
        <v>1.6833333333333333</v>
      </c>
      <c r="BD4" s="76">
        <v>2.4</v>
      </c>
      <c r="BE4" s="77">
        <v>21</v>
      </c>
      <c r="BF4" s="75">
        <v>5</v>
      </c>
      <c r="BG4" s="76">
        <v>10.1</v>
      </c>
      <c r="BH4" s="76">
        <f>BG4/BF4</f>
        <v>2.02</v>
      </c>
      <c r="BI4" s="76">
        <v>2.75</v>
      </c>
      <c r="BJ4" s="77">
        <v>25</v>
      </c>
      <c r="BK4" s="75">
        <v>5</v>
      </c>
      <c r="BL4" s="76">
        <v>11.4</v>
      </c>
      <c r="BM4" s="76">
        <f>BL4/BK4</f>
        <v>2.2800000000000002</v>
      </c>
      <c r="BN4" s="76">
        <v>3.05</v>
      </c>
      <c r="BO4" s="77">
        <v>24</v>
      </c>
      <c r="BP4" s="75">
        <v>5</v>
      </c>
      <c r="BQ4" s="76">
        <v>11</v>
      </c>
      <c r="BR4" s="76">
        <f>BQ4/BP4</f>
        <v>2.2000000000000002</v>
      </c>
      <c r="BS4" s="76">
        <v>4.5</v>
      </c>
      <c r="BT4" s="77">
        <v>25</v>
      </c>
      <c r="BU4" s="75">
        <v>5</v>
      </c>
      <c r="BV4" s="76">
        <v>7.15</v>
      </c>
      <c r="BW4" s="76">
        <f>BV4/BU4</f>
        <v>1.4300000000000002</v>
      </c>
      <c r="BX4" s="76">
        <v>1.6</v>
      </c>
      <c r="BY4" s="78">
        <v>22</v>
      </c>
      <c r="BZ4" s="79"/>
      <c r="CA4" s="74" t="s">
        <v>6</v>
      </c>
      <c r="CB4" s="92">
        <f>C4+H4+M4+R4+W4+AB4+AG4+AL4+AQ4+AV4+BA4+BF4+BK4+BP4+BU4</f>
        <v>66</v>
      </c>
      <c r="CC4" s="80">
        <f>D4+I4+N4+S4+X4+AC4+AH4+AM4+AR4+AW4+BB4+BG4+BL4+BQ4+BV4</f>
        <v>136.5</v>
      </c>
      <c r="CD4" s="80">
        <f>CC4/CB4</f>
        <v>2.0681818181818183</v>
      </c>
      <c r="CE4" s="93">
        <f>G4+L4+Q4+V4+AA4+AF4+AK4+AP4+AU4+AZ4+BE4+BJ4+BO4+BT4+BY4</f>
        <v>341</v>
      </c>
      <c r="CG4" s="82"/>
    </row>
    <row r="5" spans="1:85" ht="26.25" customHeight="1" x14ac:dyDescent="0.2">
      <c r="A5" s="43">
        <v>2</v>
      </c>
      <c r="B5" s="48" t="s">
        <v>11</v>
      </c>
      <c r="C5" s="25">
        <v>5</v>
      </c>
      <c r="D5" s="24">
        <v>7.65</v>
      </c>
      <c r="E5" s="24">
        <f>D5/C5</f>
        <v>1.53</v>
      </c>
      <c r="F5" s="24"/>
      <c r="G5" s="57">
        <v>23</v>
      </c>
      <c r="H5" s="25">
        <v>1</v>
      </c>
      <c r="I5" s="24">
        <v>1.4</v>
      </c>
      <c r="J5" s="24">
        <f>I5/H5</f>
        <v>1.4</v>
      </c>
      <c r="K5" s="24">
        <v>1.4</v>
      </c>
      <c r="L5" s="57">
        <v>17</v>
      </c>
      <c r="M5" s="25">
        <v>3</v>
      </c>
      <c r="N5" s="24">
        <v>5.85</v>
      </c>
      <c r="O5" s="24">
        <f>N5/M5</f>
        <v>1.95</v>
      </c>
      <c r="P5" s="24">
        <v>2.35</v>
      </c>
      <c r="Q5" s="57">
        <v>18</v>
      </c>
      <c r="R5" s="25">
        <v>5</v>
      </c>
      <c r="S5" s="24">
        <v>7.95</v>
      </c>
      <c r="T5" s="24">
        <f>S5/R5</f>
        <v>1.59</v>
      </c>
      <c r="U5" s="24">
        <v>2.0499999999999998</v>
      </c>
      <c r="V5" s="57">
        <v>25</v>
      </c>
      <c r="W5" s="25">
        <v>5</v>
      </c>
      <c r="X5" s="24">
        <v>10.55</v>
      </c>
      <c r="Y5" s="24">
        <f>X5/W5</f>
        <v>2.1100000000000003</v>
      </c>
      <c r="Z5" s="24">
        <v>2.85</v>
      </c>
      <c r="AA5" s="57">
        <v>23</v>
      </c>
      <c r="AB5" s="25">
        <v>5</v>
      </c>
      <c r="AC5" s="66">
        <v>9.6</v>
      </c>
      <c r="AD5" s="24">
        <f>AC5/AB5</f>
        <v>1.92</v>
      </c>
      <c r="AE5" s="24">
        <v>2.0499999999999998</v>
      </c>
      <c r="AF5" s="57">
        <v>17</v>
      </c>
      <c r="AG5" s="25">
        <v>5</v>
      </c>
      <c r="AH5" s="24">
        <v>8.5500000000000007</v>
      </c>
      <c r="AI5" s="24">
        <f>AH5/AG5</f>
        <v>1.7100000000000002</v>
      </c>
      <c r="AJ5" s="24">
        <v>1.9</v>
      </c>
      <c r="AK5" s="57">
        <v>23</v>
      </c>
      <c r="AL5" s="25">
        <v>5</v>
      </c>
      <c r="AM5" s="24">
        <v>10.6</v>
      </c>
      <c r="AN5" s="24">
        <f>AM5/AL5</f>
        <v>2.12</v>
      </c>
      <c r="AO5" s="24">
        <v>2.4500000000000002</v>
      </c>
      <c r="AP5" s="57">
        <v>23</v>
      </c>
      <c r="AQ5" s="25">
        <v>5</v>
      </c>
      <c r="AR5" s="24">
        <v>16.45</v>
      </c>
      <c r="AS5" s="24">
        <f>AR5/AQ5</f>
        <v>3.29</v>
      </c>
      <c r="AT5" s="24">
        <v>3.9</v>
      </c>
      <c r="AU5" s="57">
        <v>25</v>
      </c>
      <c r="AV5" s="25">
        <v>5</v>
      </c>
      <c r="AW5" s="24">
        <v>9.5500000000000007</v>
      </c>
      <c r="AX5" s="24">
        <f>AW5/AV5</f>
        <v>1.9100000000000001</v>
      </c>
      <c r="AY5" s="24">
        <v>2.35</v>
      </c>
      <c r="AZ5" s="57">
        <v>22</v>
      </c>
      <c r="BA5" s="25">
        <v>5</v>
      </c>
      <c r="BB5" s="24">
        <v>9.65</v>
      </c>
      <c r="BC5" s="24">
        <f>BB5/BA5</f>
        <v>1.9300000000000002</v>
      </c>
      <c r="BD5" s="24">
        <v>2.96</v>
      </c>
      <c r="BE5" s="57">
        <v>25</v>
      </c>
      <c r="BF5" s="25">
        <v>5</v>
      </c>
      <c r="BG5" s="24">
        <v>9.25</v>
      </c>
      <c r="BH5" s="24">
        <f>BG5/BF5</f>
        <v>1.85</v>
      </c>
      <c r="BI5" s="24">
        <v>2.4500000000000002</v>
      </c>
      <c r="BJ5" s="57">
        <v>24</v>
      </c>
      <c r="BK5" s="25">
        <v>5</v>
      </c>
      <c r="BL5" s="24">
        <v>12.25</v>
      </c>
      <c r="BM5" s="24">
        <f>BL5/BK5</f>
        <v>2.4500000000000002</v>
      </c>
      <c r="BN5" s="24">
        <v>2.95</v>
      </c>
      <c r="BO5" s="57">
        <v>25</v>
      </c>
      <c r="BP5" s="25">
        <v>4</v>
      </c>
      <c r="BQ5" s="24">
        <v>6.2</v>
      </c>
      <c r="BR5" s="24">
        <f>BQ5/BP5</f>
        <v>1.55</v>
      </c>
      <c r="BS5" s="24">
        <v>2</v>
      </c>
      <c r="BT5" s="57">
        <v>21</v>
      </c>
      <c r="BU5" s="25">
        <v>5</v>
      </c>
      <c r="BV5" s="24">
        <v>8.5500000000000007</v>
      </c>
      <c r="BW5" s="24">
        <f>BV5/BU5</f>
        <v>1.7100000000000002</v>
      </c>
      <c r="BX5" s="24">
        <v>2.0499999999999998</v>
      </c>
      <c r="BY5" s="26">
        <v>24</v>
      </c>
      <c r="BZ5" s="50"/>
      <c r="CA5" s="48" t="s">
        <v>11</v>
      </c>
      <c r="CB5" s="52">
        <f>C5+H5+M5+R5+W5+AB5+AG5+AL5+AQ5+AV5+BA5+BF5+BK5+BP5+BU5</f>
        <v>68</v>
      </c>
      <c r="CC5" s="22">
        <f>D5+I5+N5+S5+X5+AC5+AH5+AM5+AR5+AW5+BB5+BG5+BL5+BQ5+BV5</f>
        <v>134.05000000000001</v>
      </c>
      <c r="CD5" s="22">
        <f>CC5/CB5</f>
        <v>1.9713235294117648</v>
      </c>
      <c r="CE5" s="23">
        <f>G5+L5+Q5+V5+AA5+AF5+AK5+AP5+AU5+AZ5+BE5+BJ5+BO5+BT5+BY5</f>
        <v>335</v>
      </c>
    </row>
    <row r="6" spans="1:85" s="81" customFormat="1" ht="26.25" customHeight="1" x14ac:dyDescent="0.2">
      <c r="A6" s="73">
        <v>7</v>
      </c>
      <c r="B6" s="74" t="s">
        <v>7</v>
      </c>
      <c r="C6" s="75">
        <v>2</v>
      </c>
      <c r="D6" s="76">
        <v>2.85</v>
      </c>
      <c r="E6" s="76">
        <f>D6/C6</f>
        <v>1.425</v>
      </c>
      <c r="F6" s="76">
        <v>1.55</v>
      </c>
      <c r="G6" s="77">
        <v>17</v>
      </c>
      <c r="H6" s="75">
        <v>3</v>
      </c>
      <c r="I6" s="76">
        <v>7.25</v>
      </c>
      <c r="J6" s="76">
        <f>I6/H6</f>
        <v>2.4166666666666665</v>
      </c>
      <c r="K6" s="76">
        <v>3.4</v>
      </c>
      <c r="L6" s="77">
        <v>24</v>
      </c>
      <c r="M6" s="75">
        <v>5</v>
      </c>
      <c r="N6" s="76">
        <v>13.35</v>
      </c>
      <c r="O6" s="76">
        <f>N6/M6</f>
        <v>2.67</v>
      </c>
      <c r="P6" s="76">
        <v>3.15</v>
      </c>
      <c r="Q6" s="77">
        <v>23</v>
      </c>
      <c r="R6" s="75">
        <v>2</v>
      </c>
      <c r="S6" s="76">
        <v>2.5</v>
      </c>
      <c r="T6" s="76">
        <f>S6/R6</f>
        <v>1.25</v>
      </c>
      <c r="U6" s="76">
        <v>1.25</v>
      </c>
      <c r="V6" s="77">
        <v>18</v>
      </c>
      <c r="W6" s="75">
        <v>5</v>
      </c>
      <c r="X6" s="76">
        <v>14.4</v>
      </c>
      <c r="Y6" s="76">
        <f>X6/W6</f>
        <v>2.88</v>
      </c>
      <c r="Z6" s="76">
        <v>4.5</v>
      </c>
      <c r="AA6" s="77">
        <v>25</v>
      </c>
      <c r="AB6" s="75">
        <v>5</v>
      </c>
      <c r="AC6" s="76">
        <v>11.8</v>
      </c>
      <c r="AD6" s="76">
        <f>AC6/AB6</f>
        <v>2.3600000000000003</v>
      </c>
      <c r="AE6" s="76">
        <v>3.9</v>
      </c>
      <c r="AF6" s="77">
        <v>23</v>
      </c>
      <c r="AG6" s="75">
        <v>5</v>
      </c>
      <c r="AH6" s="76">
        <v>7.5</v>
      </c>
      <c r="AI6" s="76">
        <f>AH6/AG6</f>
        <v>1.5</v>
      </c>
      <c r="AJ6" s="76">
        <v>2.0499999999999998</v>
      </c>
      <c r="AK6" s="77">
        <v>21</v>
      </c>
      <c r="AL6" s="75">
        <v>5</v>
      </c>
      <c r="AM6" s="76">
        <v>7.2</v>
      </c>
      <c r="AN6" s="76">
        <f>AM6/AL6</f>
        <v>1.44</v>
      </c>
      <c r="AO6" s="76">
        <v>1.75</v>
      </c>
      <c r="AP6" s="77">
        <v>20</v>
      </c>
      <c r="AQ6" s="75">
        <v>2</v>
      </c>
      <c r="AR6" s="76">
        <v>3.85</v>
      </c>
      <c r="AS6" s="76">
        <f>AR6/AQ6</f>
        <v>1.925</v>
      </c>
      <c r="AT6" s="76">
        <v>2</v>
      </c>
      <c r="AU6" s="77">
        <v>19</v>
      </c>
      <c r="AV6" s="75">
        <v>5</v>
      </c>
      <c r="AW6" s="76">
        <v>10.75</v>
      </c>
      <c r="AX6" s="76">
        <f>AW6/AV6</f>
        <v>2.15</v>
      </c>
      <c r="AY6" s="76">
        <v>4.4000000000000004</v>
      </c>
      <c r="AZ6" s="77">
        <v>23</v>
      </c>
      <c r="BA6" s="75">
        <v>2</v>
      </c>
      <c r="BB6" s="76">
        <v>4</v>
      </c>
      <c r="BC6" s="76">
        <f>BB6/BA6</f>
        <v>2</v>
      </c>
      <c r="BD6" s="76">
        <v>3.05</v>
      </c>
      <c r="BE6" s="77">
        <v>20</v>
      </c>
      <c r="BF6" s="75">
        <v>2</v>
      </c>
      <c r="BG6" s="76">
        <v>3.4</v>
      </c>
      <c r="BH6" s="76">
        <f>BG6/BF6</f>
        <v>1.7</v>
      </c>
      <c r="BI6" s="76">
        <v>2.15</v>
      </c>
      <c r="BJ6" s="77">
        <v>19</v>
      </c>
      <c r="BK6" s="75">
        <v>3</v>
      </c>
      <c r="BL6" s="76">
        <v>6.9</v>
      </c>
      <c r="BM6" s="76">
        <f>BL6/BK6</f>
        <v>2.3000000000000003</v>
      </c>
      <c r="BN6" s="76">
        <v>3.5</v>
      </c>
      <c r="BO6" s="77">
        <v>19</v>
      </c>
      <c r="BP6" s="75">
        <v>5</v>
      </c>
      <c r="BQ6" s="76">
        <v>9.65</v>
      </c>
      <c r="BR6" s="76">
        <f>BQ6/BP6</f>
        <v>1.9300000000000002</v>
      </c>
      <c r="BS6" s="76">
        <v>2.4500000000000002</v>
      </c>
      <c r="BT6" s="77">
        <v>23</v>
      </c>
      <c r="BU6" s="75">
        <v>5</v>
      </c>
      <c r="BV6" s="76">
        <v>7.05</v>
      </c>
      <c r="BW6" s="76">
        <f>BV6/BU6</f>
        <v>1.41</v>
      </c>
      <c r="BX6" s="76">
        <v>1.75</v>
      </c>
      <c r="BY6" s="78">
        <v>21</v>
      </c>
      <c r="BZ6" s="79"/>
      <c r="CA6" s="74" t="s">
        <v>7</v>
      </c>
      <c r="CB6" s="92">
        <f>C6+H6+M6+R6+W6+AB6+AG6+AL6+AQ6+AV6+BA6+BF6+BK6+BP6+BU6</f>
        <v>56</v>
      </c>
      <c r="CC6" s="80">
        <f>D6+I6+N6+S6+X6+AC6+AH6+AM6+AR6+AW6+BB6+BG6+BL6+BQ6+BV6</f>
        <v>112.45000000000002</v>
      </c>
      <c r="CD6" s="80">
        <f>CC6/CB6</f>
        <v>2.0080357142857146</v>
      </c>
      <c r="CE6" s="93">
        <f>G6+L6+Q6+V6+AA6+AF6+AK6+AP6+AU6+AZ6+BE6+BJ6+BO6+BT6+BY6</f>
        <v>315</v>
      </c>
    </row>
    <row r="7" spans="1:85" ht="26.25" customHeight="1" x14ac:dyDescent="0.2">
      <c r="A7" s="43">
        <v>9</v>
      </c>
      <c r="B7" s="48" t="s">
        <v>5</v>
      </c>
      <c r="C7" s="25">
        <v>5</v>
      </c>
      <c r="D7" s="24">
        <v>8.65</v>
      </c>
      <c r="E7" s="24">
        <f>D7/C7</f>
        <v>1.73</v>
      </c>
      <c r="F7" s="24">
        <v>1.9</v>
      </c>
      <c r="G7" s="57">
        <v>24</v>
      </c>
      <c r="H7" s="25">
        <v>5</v>
      </c>
      <c r="I7" s="24">
        <v>11.05</v>
      </c>
      <c r="J7" s="24">
        <f>I7/H7</f>
        <v>2.21</v>
      </c>
      <c r="K7" s="24">
        <v>2.75</v>
      </c>
      <c r="L7" s="57">
        <v>25</v>
      </c>
      <c r="M7" s="25">
        <v>5</v>
      </c>
      <c r="N7" s="24">
        <v>9.65</v>
      </c>
      <c r="O7" s="24">
        <f>N7/M7</f>
        <v>1.9300000000000002</v>
      </c>
      <c r="P7" s="24">
        <v>2.2999999999999998</v>
      </c>
      <c r="Q7" s="57">
        <v>20</v>
      </c>
      <c r="R7" s="25">
        <v>5</v>
      </c>
      <c r="S7" s="24">
        <v>6.7</v>
      </c>
      <c r="T7" s="24">
        <f>S7/R7</f>
        <v>1.34</v>
      </c>
      <c r="U7" s="24">
        <v>1.6</v>
      </c>
      <c r="V7" s="57">
        <v>22</v>
      </c>
      <c r="W7" s="25">
        <v>3</v>
      </c>
      <c r="X7" s="24">
        <v>6.45</v>
      </c>
      <c r="Y7" s="24">
        <f>X7/W7</f>
        <v>2.15</v>
      </c>
      <c r="Z7" s="24">
        <v>2.5</v>
      </c>
      <c r="AA7" s="57">
        <v>21</v>
      </c>
      <c r="AB7" s="25">
        <v>5</v>
      </c>
      <c r="AC7" s="24">
        <v>8.85</v>
      </c>
      <c r="AD7" s="24">
        <f>AC7/AB7</f>
        <v>1.77</v>
      </c>
      <c r="AE7" s="24">
        <v>1.9</v>
      </c>
      <c r="AF7" s="57">
        <v>19</v>
      </c>
      <c r="AG7" s="25">
        <v>2</v>
      </c>
      <c r="AH7" s="24">
        <v>3.45</v>
      </c>
      <c r="AI7" s="24">
        <f>AH7/AG7</f>
        <v>1.7250000000000001</v>
      </c>
      <c r="AJ7" s="24">
        <v>1.75</v>
      </c>
      <c r="AK7" s="57">
        <v>17</v>
      </c>
      <c r="AL7" s="25">
        <v>3</v>
      </c>
      <c r="AM7" s="24">
        <v>5</v>
      </c>
      <c r="AN7" s="24">
        <f>AM7/AL7</f>
        <v>1.6666666666666667</v>
      </c>
      <c r="AO7" s="24">
        <v>2.1</v>
      </c>
      <c r="AP7" s="57">
        <v>19</v>
      </c>
      <c r="AQ7" s="25">
        <v>4</v>
      </c>
      <c r="AR7" s="24">
        <v>6.95</v>
      </c>
      <c r="AS7" s="24">
        <f>AR7/AQ7</f>
        <v>1.7375</v>
      </c>
      <c r="AT7" s="24">
        <v>2.1</v>
      </c>
      <c r="AU7" s="57">
        <v>21</v>
      </c>
      <c r="AV7" s="25">
        <v>5</v>
      </c>
      <c r="AW7" s="24">
        <v>7.2</v>
      </c>
      <c r="AX7" s="24">
        <f>AW7/AV7</f>
        <v>1.44</v>
      </c>
      <c r="AY7" s="24">
        <v>1.5</v>
      </c>
      <c r="AZ7" s="57">
        <v>19</v>
      </c>
      <c r="BA7" s="25">
        <v>3</v>
      </c>
      <c r="BB7" s="24">
        <v>8.9499999999999993</v>
      </c>
      <c r="BC7" s="24">
        <f>BB7/BA7</f>
        <v>2.9833333333333329</v>
      </c>
      <c r="BD7" s="24">
        <v>3.65</v>
      </c>
      <c r="BE7" s="57">
        <v>23</v>
      </c>
      <c r="BF7" s="25">
        <v>2</v>
      </c>
      <c r="BG7" s="24">
        <v>3.35</v>
      </c>
      <c r="BH7" s="24">
        <f>BG7/BF7</f>
        <v>1.675</v>
      </c>
      <c r="BI7" s="24">
        <v>1.8</v>
      </c>
      <c r="BJ7" s="57">
        <v>18</v>
      </c>
      <c r="BK7" s="25">
        <v>4</v>
      </c>
      <c r="BL7" s="24">
        <v>7.65</v>
      </c>
      <c r="BM7" s="24">
        <f>BL7/BK7</f>
        <v>1.9125000000000001</v>
      </c>
      <c r="BN7" s="24">
        <v>2.2000000000000002</v>
      </c>
      <c r="BO7" s="57">
        <v>20</v>
      </c>
      <c r="BP7" s="25">
        <v>2</v>
      </c>
      <c r="BQ7" s="24">
        <v>2.8</v>
      </c>
      <c r="BR7" s="24">
        <f>BQ7/BP7</f>
        <v>1.4</v>
      </c>
      <c r="BS7" s="24">
        <v>1.55</v>
      </c>
      <c r="BT7" s="57">
        <v>17</v>
      </c>
      <c r="BU7" s="25">
        <v>2</v>
      </c>
      <c r="BV7" s="24">
        <v>4.3499999999999996</v>
      </c>
      <c r="BW7" s="24">
        <f>BV7/BU7</f>
        <v>2.1749999999999998</v>
      </c>
      <c r="BX7" s="24">
        <v>3.1</v>
      </c>
      <c r="BY7" s="26">
        <v>18</v>
      </c>
      <c r="BZ7" s="50"/>
      <c r="CA7" s="48" t="s">
        <v>5</v>
      </c>
      <c r="CB7" s="52">
        <f>C7+H7+M7+R7+W7+AB7+AG7+AL7+AQ7+AV7+BA7+BF7+BK7+BP7+BU7</f>
        <v>55</v>
      </c>
      <c r="CC7" s="22">
        <f>D7+I7+N7+S7+X7+AC7+AH7+AM7+AR7+AW7+BB7+BG7+BL7+BQ7+BV7</f>
        <v>101.05000000000001</v>
      </c>
      <c r="CD7" s="22">
        <f>CC7/CB7</f>
        <v>1.8372727272727274</v>
      </c>
      <c r="CE7" s="23">
        <f>G7+L7+Q7+V7+AA7+AF7+AK7+AP7+AU7+AZ7+BE7+BJ7+BO7+BT7+BY7</f>
        <v>303</v>
      </c>
    </row>
    <row r="8" spans="1:85" s="81" customFormat="1" ht="26.25" customHeight="1" x14ac:dyDescent="0.2">
      <c r="A8" s="73">
        <v>5</v>
      </c>
      <c r="B8" s="74" t="s">
        <v>8</v>
      </c>
      <c r="C8" s="75">
        <v>1</v>
      </c>
      <c r="D8" s="76">
        <v>1.7</v>
      </c>
      <c r="E8" s="76">
        <f>D8/C8</f>
        <v>1.7</v>
      </c>
      <c r="F8" s="76">
        <v>1.7</v>
      </c>
      <c r="G8" s="77">
        <v>16</v>
      </c>
      <c r="H8" s="75">
        <v>0</v>
      </c>
      <c r="I8" s="76">
        <v>0</v>
      </c>
      <c r="J8" s="76">
        <v>0</v>
      </c>
      <c r="K8" s="76">
        <v>0</v>
      </c>
      <c r="L8" s="77">
        <v>8.5</v>
      </c>
      <c r="M8" s="75">
        <v>5</v>
      </c>
      <c r="N8" s="76">
        <v>15.8</v>
      </c>
      <c r="O8" s="76">
        <f>N8/M8</f>
        <v>3.16</v>
      </c>
      <c r="P8" s="76">
        <v>4</v>
      </c>
      <c r="Q8" s="77">
        <v>24</v>
      </c>
      <c r="R8" s="75">
        <v>2</v>
      </c>
      <c r="S8" s="76">
        <v>2.2999999999999998</v>
      </c>
      <c r="T8" s="76">
        <f>S8/R8</f>
        <v>1.1499999999999999</v>
      </c>
      <c r="U8" s="76">
        <v>1.3</v>
      </c>
      <c r="V8" s="77">
        <v>17</v>
      </c>
      <c r="W8" s="75">
        <v>1</v>
      </c>
      <c r="X8" s="76">
        <v>2.25</v>
      </c>
      <c r="Y8" s="76">
        <f>X8/W8</f>
        <v>2.25</v>
      </c>
      <c r="Z8" s="76">
        <v>2.25</v>
      </c>
      <c r="AA8" s="77">
        <v>18</v>
      </c>
      <c r="AB8" s="75">
        <v>5</v>
      </c>
      <c r="AC8" s="83">
        <v>13.7</v>
      </c>
      <c r="AD8" s="76">
        <f>AC8/AB8</f>
        <v>2.7399999999999998</v>
      </c>
      <c r="AE8" s="76">
        <v>4</v>
      </c>
      <c r="AF8" s="77">
        <v>24</v>
      </c>
      <c r="AG8" s="75">
        <v>5</v>
      </c>
      <c r="AH8" s="76">
        <v>6.75</v>
      </c>
      <c r="AI8" s="76">
        <f>AH8/AG8</f>
        <v>1.35</v>
      </c>
      <c r="AJ8" s="76">
        <v>1.6</v>
      </c>
      <c r="AK8" s="77">
        <v>20</v>
      </c>
      <c r="AL8" s="75">
        <v>5</v>
      </c>
      <c r="AM8" s="76">
        <v>8.15</v>
      </c>
      <c r="AN8" s="76">
        <f>AM8/AL8</f>
        <v>1.6300000000000001</v>
      </c>
      <c r="AO8" s="76">
        <v>1.9</v>
      </c>
      <c r="AP8" s="77">
        <v>21</v>
      </c>
      <c r="AQ8" s="75">
        <v>5</v>
      </c>
      <c r="AR8" s="76">
        <v>8.6999999999999993</v>
      </c>
      <c r="AS8" s="76">
        <f>AR8/AQ8</f>
        <v>1.7399999999999998</v>
      </c>
      <c r="AT8" s="76">
        <v>2.6</v>
      </c>
      <c r="AU8" s="77">
        <v>22</v>
      </c>
      <c r="AV8" s="75">
        <v>4</v>
      </c>
      <c r="AW8" s="76">
        <v>5.6</v>
      </c>
      <c r="AX8" s="76">
        <f>AW8/AV8</f>
        <v>1.4</v>
      </c>
      <c r="AY8" s="76">
        <v>1.5</v>
      </c>
      <c r="AZ8" s="77">
        <v>17</v>
      </c>
      <c r="BA8" s="75">
        <v>5</v>
      </c>
      <c r="BB8" s="83">
        <v>7.1</v>
      </c>
      <c r="BC8" s="76">
        <f>BB8/BA8</f>
        <v>1.42</v>
      </c>
      <c r="BD8" s="76">
        <v>2.15</v>
      </c>
      <c r="BE8" s="77">
        <v>22</v>
      </c>
      <c r="BF8" s="75">
        <v>2</v>
      </c>
      <c r="BG8" s="76">
        <v>3.95</v>
      </c>
      <c r="BH8" s="76">
        <f>BG8/BF8</f>
        <v>1.9750000000000001</v>
      </c>
      <c r="BI8" s="76">
        <v>2.75</v>
      </c>
      <c r="BJ8" s="77">
        <v>21</v>
      </c>
      <c r="BK8" s="75">
        <v>5</v>
      </c>
      <c r="BL8" s="76">
        <v>9.25</v>
      </c>
      <c r="BM8" s="76">
        <f>BL8/BK8</f>
        <v>1.85</v>
      </c>
      <c r="BN8" s="76">
        <v>2</v>
      </c>
      <c r="BO8" s="77">
        <v>21</v>
      </c>
      <c r="BP8" s="75">
        <v>5</v>
      </c>
      <c r="BQ8" s="76">
        <v>6.65</v>
      </c>
      <c r="BR8" s="76">
        <f>BQ8/BP8</f>
        <v>1.33</v>
      </c>
      <c r="BS8" s="76">
        <v>1.6</v>
      </c>
      <c r="BT8" s="77">
        <v>22</v>
      </c>
      <c r="BU8" s="75">
        <v>3</v>
      </c>
      <c r="BV8" s="76">
        <v>4.0999999999999996</v>
      </c>
      <c r="BW8" s="76">
        <f>BV8/BU8</f>
        <v>1.3666666666666665</v>
      </c>
      <c r="BX8" s="76">
        <v>1.55</v>
      </c>
      <c r="BY8" s="78">
        <v>17</v>
      </c>
      <c r="BZ8" s="79"/>
      <c r="CA8" s="74" t="s">
        <v>8</v>
      </c>
      <c r="CB8" s="92">
        <f>C8+H8+M8+R8+W8+AB8+AG8+AL8+AQ8+AV8+BA8+BF8+BK8+BP8+BU8</f>
        <v>53</v>
      </c>
      <c r="CC8" s="80">
        <f>D8+I8+N8+S8+X8+AC8+AH8+AM8+AR8+AW8+BB8+BG8+BL8+BQ8+BV8</f>
        <v>95.999999999999986</v>
      </c>
      <c r="CD8" s="80">
        <f>CC8/CB8</f>
        <v>1.811320754716981</v>
      </c>
      <c r="CE8" s="93">
        <f>G8+L8+Q8+V8+AA8+AF8+AK8+AP8+AU8+AZ8+BE8+BJ8+BO8+BT8+BY8</f>
        <v>290.5</v>
      </c>
    </row>
    <row r="9" spans="1:85" ht="26.25" customHeight="1" x14ac:dyDescent="0.2">
      <c r="A9" s="43">
        <v>6</v>
      </c>
      <c r="B9" s="48" t="s">
        <v>12</v>
      </c>
      <c r="C9" s="25">
        <v>3</v>
      </c>
      <c r="D9" s="24">
        <v>5.4</v>
      </c>
      <c r="E9" s="24">
        <f>D9/C9</f>
        <v>1.8</v>
      </c>
      <c r="F9" s="24">
        <v>2.35</v>
      </c>
      <c r="G9" s="57">
        <v>21</v>
      </c>
      <c r="H9" s="25">
        <v>1</v>
      </c>
      <c r="I9" s="24">
        <v>2.9</v>
      </c>
      <c r="J9" s="24">
        <f>I9/H9</f>
        <v>2.9</v>
      </c>
      <c r="K9" s="24">
        <v>2.9</v>
      </c>
      <c r="L9" s="57">
        <v>21</v>
      </c>
      <c r="M9" s="25">
        <v>5</v>
      </c>
      <c r="N9" s="24">
        <v>12.05</v>
      </c>
      <c r="O9" s="24">
        <f>N9/M9</f>
        <v>2.41</v>
      </c>
      <c r="P9" s="24">
        <v>2.7</v>
      </c>
      <c r="Q9" s="57">
        <v>21</v>
      </c>
      <c r="R9" s="25">
        <v>1</v>
      </c>
      <c r="S9" s="24">
        <v>2.15</v>
      </c>
      <c r="T9" s="24">
        <f>S9/R9</f>
        <v>2.15</v>
      </c>
      <c r="U9" s="24">
        <v>2.15</v>
      </c>
      <c r="V9" s="57">
        <v>16</v>
      </c>
      <c r="W9" s="25">
        <v>1</v>
      </c>
      <c r="X9" s="24">
        <v>1.85</v>
      </c>
      <c r="Y9" s="24">
        <f>X9/W9</f>
        <v>1.85</v>
      </c>
      <c r="Z9" s="24">
        <v>1.85</v>
      </c>
      <c r="AA9" s="57">
        <v>17</v>
      </c>
      <c r="AB9" s="25">
        <v>5</v>
      </c>
      <c r="AC9" s="24">
        <v>8.75</v>
      </c>
      <c r="AD9" s="24">
        <f>AC9/AB9</f>
        <v>1.75</v>
      </c>
      <c r="AE9" s="24">
        <v>2.1</v>
      </c>
      <c r="AF9" s="57">
        <v>18</v>
      </c>
      <c r="AG9" s="25">
        <v>5</v>
      </c>
      <c r="AH9" s="24">
        <v>5.55</v>
      </c>
      <c r="AI9" s="24">
        <f>AH9/AG9</f>
        <v>1.1099999999999999</v>
      </c>
      <c r="AJ9" s="24">
        <v>1.65</v>
      </c>
      <c r="AK9" s="57">
        <v>18</v>
      </c>
      <c r="AL9" s="25">
        <v>5</v>
      </c>
      <c r="AM9" s="24">
        <v>10.7</v>
      </c>
      <c r="AN9" s="24">
        <f>AM9/AL9</f>
        <v>2.1399999999999997</v>
      </c>
      <c r="AO9" s="24">
        <v>2.7</v>
      </c>
      <c r="AP9" s="57">
        <v>24</v>
      </c>
      <c r="AQ9" s="25">
        <v>5</v>
      </c>
      <c r="AR9" s="24">
        <v>11.3</v>
      </c>
      <c r="AS9" s="24">
        <f>AR9/AQ9</f>
        <v>2.2600000000000002</v>
      </c>
      <c r="AT9" s="24">
        <v>3.5</v>
      </c>
      <c r="AU9" s="57">
        <v>24</v>
      </c>
      <c r="AV9" s="25">
        <v>4</v>
      </c>
      <c r="AW9" s="24">
        <v>7.4</v>
      </c>
      <c r="AX9" s="24">
        <f>AW9/AV9</f>
        <v>1.85</v>
      </c>
      <c r="AY9" s="24">
        <v>2.6</v>
      </c>
      <c r="AZ9" s="57">
        <v>20</v>
      </c>
      <c r="BA9" s="25">
        <v>0</v>
      </c>
      <c r="BB9" s="24">
        <v>0</v>
      </c>
      <c r="BC9" s="24">
        <v>0</v>
      </c>
      <c r="BD9" s="24">
        <v>0</v>
      </c>
      <c r="BE9" s="57">
        <v>9</v>
      </c>
      <c r="BF9" s="25">
        <v>2</v>
      </c>
      <c r="BG9" s="24">
        <v>2.9</v>
      </c>
      <c r="BH9" s="24">
        <f>BG9/BF9</f>
        <v>1.45</v>
      </c>
      <c r="BI9" s="24">
        <v>1.8</v>
      </c>
      <c r="BJ9" s="57">
        <v>17</v>
      </c>
      <c r="BK9" s="25">
        <v>5</v>
      </c>
      <c r="BL9" s="24">
        <v>11.1</v>
      </c>
      <c r="BM9" s="24">
        <f>BL9/BK9</f>
        <v>2.2199999999999998</v>
      </c>
      <c r="BN9" s="24">
        <v>4</v>
      </c>
      <c r="BO9" s="57">
        <v>23</v>
      </c>
      <c r="BP9" s="25">
        <v>2</v>
      </c>
      <c r="BQ9" s="24">
        <v>2.95</v>
      </c>
      <c r="BR9" s="24">
        <f>BQ9/BP9</f>
        <v>1.4750000000000001</v>
      </c>
      <c r="BS9" s="24">
        <v>1.5</v>
      </c>
      <c r="BT9" s="57">
        <v>18</v>
      </c>
      <c r="BU9" s="25">
        <v>5</v>
      </c>
      <c r="BV9" s="24">
        <v>7.7</v>
      </c>
      <c r="BW9" s="24">
        <f>BV9/BU9</f>
        <v>1.54</v>
      </c>
      <c r="BX9" s="24">
        <v>1.8</v>
      </c>
      <c r="BY9" s="26">
        <v>23</v>
      </c>
      <c r="BZ9" s="50"/>
      <c r="CA9" s="48" t="s">
        <v>12</v>
      </c>
      <c r="CB9" s="52">
        <f>C9+H9+M9+R9+W9+AB9+AG9+AL9+AQ9+AV9+BA9+BF9+BK9+BP9+BU9</f>
        <v>49</v>
      </c>
      <c r="CC9" s="22">
        <f>D9+I9+N9+S9+X9+AC9+AH9+AM9+AR9+AW9+BB9+BG9+BL9+BQ9+BV9</f>
        <v>92.7</v>
      </c>
      <c r="CD9" s="22">
        <f>CC9/CB9</f>
        <v>1.8918367346938776</v>
      </c>
      <c r="CE9" s="23">
        <f>G9+L9+Q9+V9+AA9+AF9+AK9+AP9+AU9+AZ9+BE9+BJ9+BO9+BT9+BY9</f>
        <v>290</v>
      </c>
    </row>
    <row r="10" spans="1:85" s="81" customFormat="1" ht="26.25" customHeight="1" x14ac:dyDescent="0.2">
      <c r="A10" s="73">
        <v>3</v>
      </c>
      <c r="B10" s="74" t="s">
        <v>10</v>
      </c>
      <c r="C10" s="75">
        <v>2</v>
      </c>
      <c r="D10" s="76">
        <v>3.75</v>
      </c>
      <c r="E10" s="76">
        <f>D10/C10</f>
        <v>1.875</v>
      </c>
      <c r="F10" s="76"/>
      <c r="G10" s="77">
        <v>19</v>
      </c>
      <c r="H10" s="75">
        <v>1</v>
      </c>
      <c r="I10" s="76">
        <v>1.5</v>
      </c>
      <c r="J10" s="76">
        <f>I10/H10</f>
        <v>1.5</v>
      </c>
      <c r="K10" s="76">
        <v>1.5</v>
      </c>
      <c r="L10" s="77">
        <v>18</v>
      </c>
      <c r="M10" s="75">
        <v>5</v>
      </c>
      <c r="N10" s="76">
        <v>9.15</v>
      </c>
      <c r="O10" s="76">
        <f>N10/M10</f>
        <v>1.83</v>
      </c>
      <c r="P10" s="76">
        <v>2.15</v>
      </c>
      <c r="Q10" s="77">
        <v>19</v>
      </c>
      <c r="R10" s="75">
        <v>3</v>
      </c>
      <c r="S10" s="76">
        <v>4</v>
      </c>
      <c r="T10" s="76">
        <f>S10/R10</f>
        <v>1.3333333333333333</v>
      </c>
      <c r="U10" s="76">
        <v>1.45</v>
      </c>
      <c r="V10" s="77">
        <v>20</v>
      </c>
      <c r="W10" s="75">
        <v>3</v>
      </c>
      <c r="X10" s="76">
        <v>6.35</v>
      </c>
      <c r="Y10" s="76">
        <f>X10/W10</f>
        <v>2.1166666666666667</v>
      </c>
      <c r="Z10" s="76">
        <v>2.8</v>
      </c>
      <c r="AA10" s="77">
        <v>20</v>
      </c>
      <c r="AB10" s="75">
        <v>5</v>
      </c>
      <c r="AC10" s="76">
        <v>10.9</v>
      </c>
      <c r="AD10" s="76">
        <f>AC10/AB10</f>
        <v>2.1800000000000002</v>
      </c>
      <c r="AE10" s="76">
        <v>3.45</v>
      </c>
      <c r="AF10" s="77">
        <v>21</v>
      </c>
      <c r="AG10" s="75">
        <v>5</v>
      </c>
      <c r="AH10" s="76">
        <v>7.65</v>
      </c>
      <c r="AI10" s="76">
        <f>AH10/AG10</f>
        <v>1.53</v>
      </c>
      <c r="AJ10" s="76">
        <v>1.95</v>
      </c>
      <c r="AK10" s="77">
        <v>22</v>
      </c>
      <c r="AL10" s="75">
        <v>2</v>
      </c>
      <c r="AM10" s="76">
        <v>2.75</v>
      </c>
      <c r="AN10" s="76">
        <f>AM10/AL10</f>
        <v>1.375</v>
      </c>
      <c r="AO10" s="76">
        <v>1.4</v>
      </c>
      <c r="AP10" s="77">
        <v>17</v>
      </c>
      <c r="AQ10" s="75">
        <v>1</v>
      </c>
      <c r="AR10" s="76">
        <v>1.7</v>
      </c>
      <c r="AS10" s="76">
        <f>AR10/AQ10</f>
        <v>1.7</v>
      </c>
      <c r="AT10" s="76">
        <v>1.7</v>
      </c>
      <c r="AU10" s="77">
        <v>17</v>
      </c>
      <c r="AV10" s="75">
        <v>5</v>
      </c>
      <c r="AW10" s="76">
        <v>7.65</v>
      </c>
      <c r="AX10" s="76">
        <f>AW10/AV10</f>
        <v>1.53</v>
      </c>
      <c r="AY10" s="76">
        <v>2.0499999999999998</v>
      </c>
      <c r="AZ10" s="77">
        <v>21</v>
      </c>
      <c r="BA10" s="75">
        <v>1</v>
      </c>
      <c r="BB10" s="76">
        <v>1.45</v>
      </c>
      <c r="BC10" s="76">
        <f>BB10/BA10</f>
        <v>1.45</v>
      </c>
      <c r="BD10" s="76">
        <v>1.45</v>
      </c>
      <c r="BE10" s="77">
        <v>18</v>
      </c>
      <c r="BF10" s="75">
        <v>3</v>
      </c>
      <c r="BG10" s="76">
        <v>4</v>
      </c>
      <c r="BH10" s="76">
        <f>BG10/BF10</f>
        <v>1.3333333333333333</v>
      </c>
      <c r="BI10" s="76">
        <v>1.45</v>
      </c>
      <c r="BJ10" s="77">
        <v>22</v>
      </c>
      <c r="BK10" s="75">
        <v>4</v>
      </c>
      <c r="BL10" s="76">
        <v>5.75</v>
      </c>
      <c r="BM10" s="76">
        <f>BL10/BK10</f>
        <v>1.4375</v>
      </c>
      <c r="BN10" s="76">
        <v>1.5</v>
      </c>
      <c r="BO10" s="77">
        <v>18</v>
      </c>
      <c r="BP10" s="75">
        <v>2</v>
      </c>
      <c r="BQ10" s="76">
        <v>3</v>
      </c>
      <c r="BR10" s="76">
        <f>BQ10/BP10</f>
        <v>1.5</v>
      </c>
      <c r="BS10" s="76">
        <v>1.6</v>
      </c>
      <c r="BT10" s="77">
        <v>19</v>
      </c>
      <c r="BU10" s="75">
        <v>5</v>
      </c>
      <c r="BV10" s="76">
        <v>6.7</v>
      </c>
      <c r="BW10" s="76">
        <f>BV10/BU10</f>
        <v>1.34</v>
      </c>
      <c r="BX10" s="76">
        <v>2.1</v>
      </c>
      <c r="BY10" s="78">
        <v>19</v>
      </c>
      <c r="BZ10" s="79"/>
      <c r="CA10" s="74" t="s">
        <v>10</v>
      </c>
      <c r="CB10" s="92">
        <f>C10+H10+M10+R10+W10+AB10+AG10+AL10+AQ10+AV10+BA10+BF10+BK10+BP10+BU10</f>
        <v>47</v>
      </c>
      <c r="CC10" s="80">
        <f>D10+I10+N10+S10+X10+AC10+AH10+AM10+AR10+AW10+BB10+BG10+BL10+BQ10+BV10</f>
        <v>76.3</v>
      </c>
      <c r="CD10" s="80">
        <f>CC10/CB10</f>
        <v>1.6234042553191488</v>
      </c>
      <c r="CE10" s="93">
        <f>G10+L10+Q10+V10+AA10+AF10+AK10+AP10+AU10+AZ10+BE10+BJ10+BO10+BT10+BY10</f>
        <v>290</v>
      </c>
    </row>
    <row r="11" spans="1:85" ht="26.25" customHeight="1" x14ac:dyDescent="0.2">
      <c r="A11" s="43">
        <v>4</v>
      </c>
      <c r="B11" s="48" t="s">
        <v>15</v>
      </c>
      <c r="C11" s="25">
        <v>3</v>
      </c>
      <c r="D11" s="24">
        <v>6.45</v>
      </c>
      <c r="E11" s="24">
        <f>D11/C11</f>
        <v>2.15</v>
      </c>
      <c r="F11" s="24">
        <v>2.4</v>
      </c>
      <c r="G11" s="57">
        <v>22</v>
      </c>
      <c r="H11" s="25">
        <v>3</v>
      </c>
      <c r="I11" s="24">
        <v>6.3</v>
      </c>
      <c r="J11" s="24">
        <f>I11/H11</f>
        <v>2.1</v>
      </c>
      <c r="K11" s="24">
        <v>2.4</v>
      </c>
      <c r="L11" s="57">
        <v>22</v>
      </c>
      <c r="M11" s="25">
        <v>3</v>
      </c>
      <c r="N11" s="24">
        <v>5.6</v>
      </c>
      <c r="O11" s="24">
        <f>N11/M11</f>
        <v>1.8666666666666665</v>
      </c>
      <c r="P11" s="24">
        <v>2.5499999999999998</v>
      </c>
      <c r="Q11" s="57">
        <v>17</v>
      </c>
      <c r="R11" s="25">
        <v>5</v>
      </c>
      <c r="S11" s="24">
        <v>5.85</v>
      </c>
      <c r="T11" s="24">
        <f>S11/R11</f>
        <v>1.17</v>
      </c>
      <c r="U11" s="24">
        <v>1.5</v>
      </c>
      <c r="V11" s="57">
        <v>21</v>
      </c>
      <c r="W11" s="25">
        <v>0</v>
      </c>
      <c r="X11" s="24">
        <v>0</v>
      </c>
      <c r="Y11" s="24">
        <v>0</v>
      </c>
      <c r="Z11" s="24">
        <v>0</v>
      </c>
      <c r="AA11" s="57">
        <v>8.5</v>
      </c>
      <c r="AB11" s="25">
        <v>5</v>
      </c>
      <c r="AC11" s="24">
        <v>10.199999999999999</v>
      </c>
      <c r="AD11" s="24">
        <f>AC11/AB11</f>
        <v>2.04</v>
      </c>
      <c r="AE11" s="24">
        <v>2.7</v>
      </c>
      <c r="AF11" s="57">
        <v>20</v>
      </c>
      <c r="AG11" s="25">
        <v>5</v>
      </c>
      <c r="AH11" s="24">
        <v>6.5</v>
      </c>
      <c r="AI11" s="24">
        <f>AH11/AG11</f>
        <v>1.3</v>
      </c>
      <c r="AJ11" s="24">
        <v>1.45</v>
      </c>
      <c r="AK11" s="57">
        <v>19</v>
      </c>
      <c r="AL11" s="25">
        <v>0</v>
      </c>
      <c r="AM11" s="24">
        <v>0</v>
      </c>
      <c r="AN11" s="24">
        <v>0</v>
      </c>
      <c r="AO11" s="24">
        <v>0</v>
      </c>
      <c r="AP11" s="57">
        <v>8.5</v>
      </c>
      <c r="AQ11" s="25">
        <v>4</v>
      </c>
      <c r="AR11" s="24">
        <v>6.65</v>
      </c>
      <c r="AS11" s="24">
        <f>AR11/AQ11</f>
        <v>1.6625000000000001</v>
      </c>
      <c r="AT11" s="24">
        <v>2.1</v>
      </c>
      <c r="AU11" s="57">
        <v>20</v>
      </c>
      <c r="AV11" s="25">
        <v>5</v>
      </c>
      <c r="AW11" s="24">
        <v>7.1</v>
      </c>
      <c r="AX11" s="24">
        <f>AW11/AV11</f>
        <v>1.42</v>
      </c>
      <c r="AY11" s="24">
        <v>1.9</v>
      </c>
      <c r="AZ11" s="57">
        <v>18</v>
      </c>
      <c r="BA11" s="25">
        <v>3</v>
      </c>
      <c r="BB11" s="24">
        <v>3.75</v>
      </c>
      <c r="BC11" s="24">
        <f>BB11/BA11</f>
        <v>1.25</v>
      </c>
      <c r="BD11" s="24">
        <v>1.3</v>
      </c>
      <c r="BE11" s="57">
        <v>19</v>
      </c>
      <c r="BF11" s="25">
        <v>3</v>
      </c>
      <c r="BG11" s="24">
        <v>3.45</v>
      </c>
      <c r="BH11" s="24">
        <f>BG11/BF11</f>
        <v>1.1500000000000001</v>
      </c>
      <c r="BI11" s="24">
        <v>1.2</v>
      </c>
      <c r="BJ11" s="57">
        <v>20</v>
      </c>
      <c r="BK11" s="25">
        <v>2</v>
      </c>
      <c r="BL11" s="24">
        <v>3.25</v>
      </c>
      <c r="BM11" s="24">
        <f>BL11/BK11</f>
        <v>1.625</v>
      </c>
      <c r="BN11" s="24">
        <v>1.75</v>
      </c>
      <c r="BO11" s="57">
        <v>17</v>
      </c>
      <c r="BP11" s="25">
        <v>2</v>
      </c>
      <c r="BQ11" s="24">
        <v>3.9</v>
      </c>
      <c r="BR11" s="24">
        <f>BQ11/BP11</f>
        <v>1.95</v>
      </c>
      <c r="BS11" s="24">
        <v>2.15</v>
      </c>
      <c r="BT11" s="57">
        <v>20</v>
      </c>
      <c r="BU11" s="25">
        <v>0</v>
      </c>
      <c r="BV11" s="24">
        <v>0</v>
      </c>
      <c r="BW11" s="24">
        <v>0</v>
      </c>
      <c r="BX11" s="24">
        <v>0</v>
      </c>
      <c r="BY11" s="26">
        <v>8.5</v>
      </c>
      <c r="BZ11" s="50"/>
      <c r="CA11" s="48" t="s">
        <v>15</v>
      </c>
      <c r="CB11" s="52">
        <f>C11+H11+M11+R11+W11+AB11+AG11+AL11+AQ11+AV11+BA11+BF11+BK11+BP11+BU11</f>
        <v>43</v>
      </c>
      <c r="CC11" s="22">
        <f>D11+I11+N11+S11+X11+AC11+AH11+AM11+AR11+AW11+BB11+BG11+BL11+BQ11+BV11</f>
        <v>69.000000000000014</v>
      </c>
      <c r="CD11" s="22">
        <f>CC11/CB11</f>
        <v>1.6046511627906981</v>
      </c>
      <c r="CE11" s="23">
        <f>G11+L11+Q11+V11+AA11+AF11+AK11+AP11+AU11+AZ11+BE11+BJ11+BO11+BT11+BY11</f>
        <v>260.5</v>
      </c>
      <c r="CG11" s="30"/>
    </row>
    <row r="12" spans="1:85" s="81" customFormat="1" ht="26.25" customHeight="1" thickBot="1" x14ac:dyDescent="0.25">
      <c r="A12" s="73">
        <v>8</v>
      </c>
      <c r="B12" s="74" t="s">
        <v>17</v>
      </c>
      <c r="C12" s="84">
        <v>3</v>
      </c>
      <c r="D12" s="85">
        <v>5.15</v>
      </c>
      <c r="E12" s="85">
        <f>D12/C12</f>
        <v>1.7166666666666668</v>
      </c>
      <c r="F12" s="85">
        <v>2.4</v>
      </c>
      <c r="G12" s="86">
        <v>20</v>
      </c>
      <c r="H12" s="84">
        <v>1</v>
      </c>
      <c r="I12" s="85">
        <v>2.2999999999999998</v>
      </c>
      <c r="J12" s="85">
        <f>I12/H12</f>
        <v>2.2999999999999998</v>
      </c>
      <c r="K12" s="85">
        <v>2.2999999999999998</v>
      </c>
      <c r="L12" s="86">
        <v>19</v>
      </c>
      <c r="M12" s="84">
        <v>0</v>
      </c>
      <c r="N12" s="85">
        <v>0</v>
      </c>
      <c r="O12" s="85">
        <v>0</v>
      </c>
      <c r="P12" s="85">
        <v>0</v>
      </c>
      <c r="Q12" s="86">
        <v>8.5</v>
      </c>
      <c r="R12" s="84">
        <v>2</v>
      </c>
      <c r="S12" s="85">
        <v>3.1</v>
      </c>
      <c r="T12" s="85">
        <f>S12/R12</f>
        <v>1.55</v>
      </c>
      <c r="U12" s="85">
        <v>1.7</v>
      </c>
      <c r="V12" s="86">
        <v>19</v>
      </c>
      <c r="W12" s="84">
        <v>1</v>
      </c>
      <c r="X12" s="85">
        <v>3.35</v>
      </c>
      <c r="Y12" s="85">
        <f>X12/W12</f>
        <v>3.35</v>
      </c>
      <c r="Z12" s="85">
        <v>3.35</v>
      </c>
      <c r="AA12" s="86">
        <v>19</v>
      </c>
      <c r="AB12" s="84">
        <v>5</v>
      </c>
      <c r="AC12" s="85">
        <v>8.35</v>
      </c>
      <c r="AD12" s="85">
        <f>AC12/AB12</f>
        <v>1.67</v>
      </c>
      <c r="AE12" s="85">
        <v>1.9</v>
      </c>
      <c r="AF12" s="86">
        <v>16</v>
      </c>
      <c r="AG12" s="84">
        <v>0</v>
      </c>
      <c r="AH12" s="85">
        <v>0</v>
      </c>
      <c r="AI12" s="85">
        <v>0</v>
      </c>
      <c r="AJ12" s="85">
        <v>0</v>
      </c>
      <c r="AK12" s="86">
        <v>8.5</v>
      </c>
      <c r="AL12" s="84">
        <v>2</v>
      </c>
      <c r="AM12" s="85">
        <v>3.45</v>
      </c>
      <c r="AN12" s="85">
        <f>AM12/AL12</f>
        <v>1.7250000000000001</v>
      </c>
      <c r="AO12" s="85">
        <v>2.2999999999999998</v>
      </c>
      <c r="AP12" s="86">
        <v>18</v>
      </c>
      <c r="AQ12" s="84">
        <v>0</v>
      </c>
      <c r="AR12" s="85">
        <v>0</v>
      </c>
      <c r="AS12" s="85">
        <v>0</v>
      </c>
      <c r="AT12" s="85">
        <v>0</v>
      </c>
      <c r="AU12" s="86">
        <v>0</v>
      </c>
      <c r="AV12" s="84">
        <v>4</v>
      </c>
      <c r="AW12" s="85">
        <v>5.5</v>
      </c>
      <c r="AX12" s="85">
        <f>AW12/AV12</f>
        <v>1.375</v>
      </c>
      <c r="AY12" s="85"/>
      <c r="AZ12" s="86">
        <v>16</v>
      </c>
      <c r="BA12" s="84">
        <v>0</v>
      </c>
      <c r="BB12" s="85">
        <v>0</v>
      </c>
      <c r="BC12" s="85">
        <v>0</v>
      </c>
      <c r="BD12" s="85">
        <v>0</v>
      </c>
      <c r="BE12" s="86">
        <v>0</v>
      </c>
      <c r="BF12" s="84">
        <v>0</v>
      </c>
      <c r="BG12" s="85">
        <v>0</v>
      </c>
      <c r="BH12" s="85">
        <v>0</v>
      </c>
      <c r="BI12" s="85">
        <v>0</v>
      </c>
      <c r="BJ12" s="86">
        <v>8.5</v>
      </c>
      <c r="BK12" s="84">
        <v>1</v>
      </c>
      <c r="BL12" s="85">
        <v>2</v>
      </c>
      <c r="BM12" s="85">
        <f>BL12/BK12</f>
        <v>2</v>
      </c>
      <c r="BN12" s="85">
        <v>2</v>
      </c>
      <c r="BO12" s="86">
        <v>16</v>
      </c>
      <c r="BP12" s="84">
        <v>0</v>
      </c>
      <c r="BQ12" s="85">
        <v>0</v>
      </c>
      <c r="BR12" s="85">
        <v>0</v>
      </c>
      <c r="BS12" s="85">
        <v>0</v>
      </c>
      <c r="BT12" s="86">
        <v>8.5</v>
      </c>
      <c r="BU12" s="84">
        <v>5</v>
      </c>
      <c r="BV12" s="85">
        <v>7.05</v>
      </c>
      <c r="BW12" s="85">
        <f>BV12/BU12</f>
        <v>1.41</v>
      </c>
      <c r="BX12" s="85">
        <v>1.55</v>
      </c>
      <c r="BY12" s="87">
        <v>20</v>
      </c>
      <c r="BZ12" s="88"/>
      <c r="CA12" s="89" t="s">
        <v>17</v>
      </c>
      <c r="CB12" s="94">
        <f>C12+H12+M12+R12+W12+AB12+AG12+AL12+AQ12+AV12+BA12+BF12+BK12+BP12+BU12</f>
        <v>24</v>
      </c>
      <c r="CC12" s="90">
        <f>D12+I12+N12+S12+X12+AC12+AH12+AM12+AR12+AW12+BB12+BG12+BL12+BQ12+BV12</f>
        <v>40.25</v>
      </c>
      <c r="CD12" s="90">
        <f>CC12/CB12</f>
        <v>1.6770833333333333</v>
      </c>
      <c r="CE12" s="95">
        <f>G12+L12+Q12+V12+AA12+AF12+AK12+AP12+AU12+AZ12+BE12+BJ12+BO12+BT12+BY12</f>
        <v>197</v>
      </c>
    </row>
    <row r="13" spans="1:85" ht="13.5" customHeight="1" thickBot="1" x14ac:dyDescent="0.25">
      <c r="A13" s="12"/>
      <c r="B13" s="13"/>
      <c r="C13" s="54"/>
      <c r="D13" s="55"/>
      <c r="E13" s="45"/>
      <c r="F13" s="45"/>
      <c r="G13" s="58"/>
      <c r="H13" s="60"/>
      <c r="I13" s="45"/>
      <c r="J13" s="45"/>
      <c r="K13" s="45"/>
      <c r="L13" s="58"/>
      <c r="M13" s="60"/>
      <c r="N13" s="45"/>
      <c r="O13" s="45"/>
      <c r="P13" s="45"/>
      <c r="Q13" s="58"/>
      <c r="R13" s="60"/>
      <c r="S13" s="45"/>
      <c r="T13" s="45"/>
      <c r="U13" s="45"/>
      <c r="V13" s="58"/>
      <c r="W13" s="60"/>
      <c r="X13" s="45"/>
      <c r="Y13" s="45"/>
      <c r="Z13" s="45"/>
      <c r="AA13" s="58"/>
      <c r="AB13" s="60"/>
      <c r="AC13" s="45"/>
      <c r="AD13" s="45"/>
      <c r="AE13" s="45"/>
      <c r="AF13" s="58"/>
      <c r="AG13" s="60"/>
      <c r="AH13" s="45"/>
      <c r="AI13" s="45"/>
      <c r="AJ13" s="45"/>
      <c r="AK13" s="58"/>
      <c r="AL13" s="60"/>
      <c r="AM13" s="45"/>
      <c r="AN13" s="45"/>
      <c r="AO13" s="45"/>
      <c r="AP13" s="58"/>
      <c r="AQ13" s="60"/>
      <c r="AR13" s="45"/>
      <c r="AS13" s="45"/>
      <c r="AT13" s="45"/>
      <c r="AU13" s="58"/>
      <c r="AV13" s="60"/>
      <c r="AW13" s="45"/>
      <c r="AX13" s="45"/>
      <c r="AY13" s="45"/>
      <c r="AZ13" s="58"/>
      <c r="BA13" s="60"/>
      <c r="BB13" s="45"/>
      <c r="BC13" s="45"/>
      <c r="BD13" s="45"/>
      <c r="BE13" s="58"/>
      <c r="BF13" s="60"/>
      <c r="BG13" s="45"/>
      <c r="BH13" s="45"/>
      <c r="BI13" s="45"/>
      <c r="BJ13" s="58"/>
      <c r="BK13" s="60"/>
      <c r="BL13" s="45"/>
      <c r="BM13" s="45"/>
      <c r="BN13" s="45"/>
      <c r="BO13" s="58"/>
      <c r="BP13" s="60"/>
      <c r="BQ13" s="45"/>
      <c r="BR13" s="45"/>
      <c r="BS13" s="45"/>
      <c r="BT13" s="58"/>
      <c r="BU13" s="60"/>
      <c r="BV13" s="45"/>
      <c r="BW13" s="45"/>
      <c r="BX13" s="45"/>
      <c r="BY13" s="46"/>
      <c r="BZ13" s="64"/>
      <c r="CA13" s="63"/>
      <c r="CB13" s="38"/>
      <c r="CC13" s="39"/>
      <c r="CD13" s="39"/>
      <c r="CE13" s="40"/>
    </row>
    <row r="14" spans="1:85" ht="15.75" customHeight="1" thickBot="1" x14ac:dyDescent="0.3">
      <c r="A14" s="14"/>
      <c r="B14" s="15" t="s">
        <v>2</v>
      </c>
      <c r="C14" s="53">
        <f>SUM(C3:C12)</f>
        <v>30</v>
      </c>
      <c r="D14" s="27">
        <f>SUM(D3:D12)</f>
        <v>54.2</v>
      </c>
      <c r="E14" s="27">
        <f>D14/C14</f>
        <v>1.8066666666666669</v>
      </c>
      <c r="F14" s="27"/>
      <c r="G14" s="59"/>
      <c r="H14" s="28">
        <f>SUM(H3:H12)</f>
        <v>19</v>
      </c>
      <c r="I14" s="27">
        <f>SUM(I3:I12)</f>
        <v>42.15</v>
      </c>
      <c r="J14" s="27">
        <f>I14/H14</f>
        <v>2.2184210526315788</v>
      </c>
      <c r="K14" s="27"/>
      <c r="L14" s="59"/>
      <c r="M14" s="28">
        <f>SUM(M3:M12)</f>
        <v>41</v>
      </c>
      <c r="N14" s="27">
        <f>SUM(N3:N12)</f>
        <v>105.45</v>
      </c>
      <c r="O14" s="27">
        <f>N14/M14</f>
        <v>2.5719512195121954</v>
      </c>
      <c r="P14" s="27"/>
      <c r="Q14" s="59"/>
      <c r="R14" s="28">
        <f>SUM(R3:R12)</f>
        <v>35</v>
      </c>
      <c r="S14" s="27">
        <f>SUM(S3:S12)</f>
        <v>49.95</v>
      </c>
      <c r="T14" s="27">
        <f>S14/R14</f>
        <v>1.4271428571428573</v>
      </c>
      <c r="U14" s="27"/>
      <c r="V14" s="59"/>
      <c r="W14" s="28">
        <f>SUM(W3:W12)</f>
        <v>28</v>
      </c>
      <c r="X14" s="27">
        <f>SUM(X3:X12)</f>
        <v>68.649999999999991</v>
      </c>
      <c r="Y14" s="27">
        <f>X14/W14</f>
        <v>2.4517857142857138</v>
      </c>
      <c r="Z14" s="27"/>
      <c r="AA14" s="59"/>
      <c r="AB14" s="28">
        <f>SUM(AB3:AB12)</f>
        <v>50</v>
      </c>
      <c r="AC14" s="27">
        <f>SUM(AC3:AC12)</f>
        <v>106.7</v>
      </c>
      <c r="AD14" s="27">
        <f>AC14/AB14</f>
        <v>2.1339999999999999</v>
      </c>
      <c r="AE14" s="27"/>
      <c r="AF14" s="59"/>
      <c r="AG14" s="28">
        <f>SUM(AG3:AG12)</f>
        <v>42</v>
      </c>
      <c r="AH14" s="27">
        <f>SUM(AH3:AH12)</f>
        <v>63.65</v>
      </c>
      <c r="AI14" s="27">
        <f>AH14/AG14</f>
        <v>1.5154761904761904</v>
      </c>
      <c r="AJ14" s="27"/>
      <c r="AK14" s="59"/>
      <c r="AL14" s="28">
        <f>SUM(AL3:AL12)</f>
        <v>37</v>
      </c>
      <c r="AM14" s="27">
        <f>SUM(AM3:AM12)</f>
        <v>67.5</v>
      </c>
      <c r="AN14" s="27">
        <f>AM14/AL14</f>
        <v>1.8243243243243243</v>
      </c>
      <c r="AO14" s="27"/>
      <c r="AP14" s="59"/>
      <c r="AQ14" s="28">
        <f>SUM(AQ3:AQ12)</f>
        <v>33</v>
      </c>
      <c r="AR14" s="27">
        <f>SUM(AR3:AR12)</f>
        <v>69.650000000000006</v>
      </c>
      <c r="AS14" s="27">
        <f>AR14/AQ14</f>
        <v>2.1106060606060608</v>
      </c>
      <c r="AT14" s="27"/>
      <c r="AU14" s="59"/>
      <c r="AV14" s="28">
        <f>SUM(AV3:AV12)</f>
        <v>47</v>
      </c>
      <c r="AW14" s="27">
        <f>SUM(AW3:AW12)</f>
        <v>86.300000000000011</v>
      </c>
      <c r="AX14" s="27">
        <f>AW14/AV14</f>
        <v>1.8361702127659576</v>
      </c>
      <c r="AY14" s="27"/>
      <c r="AZ14" s="59"/>
      <c r="BA14" s="28">
        <f>SUM(BA3:BA12)</f>
        <v>27</v>
      </c>
      <c r="BB14" s="27">
        <f>SUM(BB3:BB12)</f>
        <v>49.4</v>
      </c>
      <c r="BC14" s="27">
        <f>BB14/BA14</f>
        <v>1.8296296296296295</v>
      </c>
      <c r="BD14" s="27"/>
      <c r="BE14" s="59"/>
      <c r="BF14" s="28">
        <f>SUM(BF3:BF12)</f>
        <v>27</v>
      </c>
      <c r="BG14" s="27">
        <f>SUM(BG3:BG12)</f>
        <v>45.300000000000004</v>
      </c>
      <c r="BH14" s="27">
        <f>BG14/BF14</f>
        <v>1.677777777777778</v>
      </c>
      <c r="BI14" s="27"/>
      <c r="BJ14" s="59"/>
      <c r="BK14" s="28">
        <f>SUM(BK3:BK12)</f>
        <v>39</v>
      </c>
      <c r="BL14" s="27">
        <f>SUM(BL3:BL12)</f>
        <v>78.849999999999994</v>
      </c>
      <c r="BM14" s="27">
        <f>BL14/BK14</f>
        <v>2.0217948717948717</v>
      </c>
      <c r="BN14" s="27"/>
      <c r="BO14" s="59"/>
      <c r="BP14" s="28">
        <f>SUM(BP3:BP12)</f>
        <v>32</v>
      </c>
      <c r="BQ14" s="27">
        <f>SUM(BQ3:BQ12)</f>
        <v>57.15</v>
      </c>
      <c r="BR14" s="27">
        <f>BQ14/BP14</f>
        <v>1.7859375</v>
      </c>
      <c r="BS14" s="27"/>
      <c r="BT14" s="59"/>
      <c r="BU14" s="28">
        <f>SUM(BU3:BU12)</f>
        <v>40</v>
      </c>
      <c r="BV14" s="91">
        <f>SUM(BV3:BV12)</f>
        <v>61.850000000000009</v>
      </c>
      <c r="BW14" s="27">
        <f>BV14/BU14</f>
        <v>1.5462500000000001</v>
      </c>
      <c r="BX14" s="27"/>
      <c r="BY14" s="44"/>
      <c r="BZ14" s="61"/>
      <c r="CA14" s="62"/>
      <c r="CB14" s="28">
        <f>SUM(CB3:CB12)</f>
        <v>527</v>
      </c>
      <c r="CC14" s="27">
        <f>SUM(CC3:CC12)</f>
        <v>1006.75</v>
      </c>
      <c r="CD14" s="27">
        <f>CC14/CB14</f>
        <v>1.9103415559772297</v>
      </c>
      <c r="CE14" s="29"/>
    </row>
    <row r="15" spans="1:85" ht="12.75" customHeight="1" x14ac:dyDescent="0.2">
      <c r="A15" s="16"/>
      <c r="B15" s="17" t="s">
        <v>9</v>
      </c>
      <c r="C15" s="18"/>
      <c r="D15" s="19"/>
      <c r="E15" s="18"/>
      <c r="F15" s="18" t="s">
        <v>16</v>
      </c>
      <c r="G15" s="18"/>
      <c r="H15" s="18"/>
      <c r="I15" s="18"/>
      <c r="J15" s="18"/>
      <c r="K15" s="18" t="s">
        <v>22</v>
      </c>
      <c r="L15" s="18"/>
      <c r="M15" s="18"/>
      <c r="N15" s="18"/>
      <c r="O15" s="18"/>
      <c r="P15" s="18" t="s">
        <v>24</v>
      </c>
      <c r="Q15" s="18"/>
      <c r="R15" s="18"/>
      <c r="S15" s="18"/>
      <c r="T15" s="18"/>
      <c r="U15" s="18" t="s">
        <v>26</v>
      </c>
      <c r="V15" s="18"/>
      <c r="W15" s="18"/>
      <c r="X15" s="18"/>
      <c r="Y15" s="18"/>
      <c r="Z15" s="18" t="s">
        <v>28</v>
      </c>
      <c r="AA15" s="18"/>
      <c r="AB15" s="18"/>
      <c r="AC15" s="18"/>
      <c r="AD15" s="18"/>
      <c r="AE15" s="18" t="s">
        <v>30</v>
      </c>
      <c r="AF15" s="18"/>
      <c r="AG15" s="18"/>
      <c r="AH15" s="18"/>
      <c r="AI15" s="18"/>
      <c r="AJ15" s="18" t="s">
        <v>33</v>
      </c>
      <c r="AK15" s="18"/>
      <c r="AL15" s="18"/>
      <c r="AM15" s="18"/>
      <c r="AN15" s="18"/>
      <c r="AO15" s="18" t="s">
        <v>35</v>
      </c>
      <c r="AP15" s="18"/>
      <c r="AQ15" s="18"/>
      <c r="AR15" s="18"/>
      <c r="AS15" s="18"/>
      <c r="AT15" s="18" t="s">
        <v>37</v>
      </c>
      <c r="AU15" s="18"/>
      <c r="AV15" s="18"/>
      <c r="AW15" s="18"/>
      <c r="AX15" s="18"/>
      <c r="AY15" s="18" t="s">
        <v>39</v>
      </c>
      <c r="AZ15" s="18"/>
      <c r="BA15" s="18"/>
      <c r="BB15" s="18"/>
      <c r="BC15" s="18"/>
      <c r="BD15" s="18" t="s">
        <v>41</v>
      </c>
      <c r="BE15" s="18"/>
      <c r="BF15" s="18"/>
      <c r="BG15" s="18"/>
      <c r="BH15" s="18"/>
      <c r="BI15" s="18" t="s">
        <v>44</v>
      </c>
      <c r="BJ15" s="18"/>
      <c r="BK15" s="18"/>
      <c r="BL15" s="18"/>
      <c r="BM15" s="18"/>
      <c r="BN15" s="18" t="s">
        <v>45</v>
      </c>
      <c r="BO15" s="18"/>
      <c r="BP15" s="18"/>
      <c r="BQ15" s="18"/>
      <c r="BR15" s="18"/>
      <c r="BS15" s="18" t="s">
        <v>47</v>
      </c>
      <c r="BT15" s="18"/>
      <c r="BU15" s="18"/>
      <c r="BV15" s="18"/>
      <c r="BW15" s="18"/>
      <c r="BX15" s="18" t="s">
        <v>48</v>
      </c>
      <c r="BY15" s="18"/>
      <c r="BZ15" s="18"/>
      <c r="CA15" s="16"/>
      <c r="CB15" s="16"/>
      <c r="CC15" s="16"/>
      <c r="CD15" s="16"/>
      <c r="CE15" s="16"/>
    </row>
    <row r="16" spans="1:85" ht="39.75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70" t="s">
        <v>31</v>
      </c>
      <c r="AC16" s="70"/>
      <c r="AD16" s="70"/>
      <c r="AE16" s="70"/>
      <c r="AF16" s="70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70" t="s">
        <v>42</v>
      </c>
      <c r="BB16" s="70"/>
      <c r="BC16" s="70"/>
      <c r="BD16" s="70"/>
      <c r="BE16" s="70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16"/>
      <c r="CA16" s="16"/>
      <c r="CB16" s="20"/>
      <c r="CC16" s="21"/>
      <c r="CD16" s="16"/>
      <c r="CE16" s="16"/>
    </row>
    <row r="17" spans="1:83" ht="27" customHeight="1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20"/>
      <c r="CC17" s="21"/>
      <c r="CD17" s="16"/>
      <c r="CE17" s="16"/>
    </row>
    <row r="18" spans="1:83" ht="12.75" customHeight="1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32"/>
      <c r="CB18" s="31"/>
      <c r="CC18" s="21"/>
      <c r="CD18" s="16"/>
      <c r="CE18" s="16"/>
    </row>
    <row r="19" spans="1:83" ht="12.75" customHeight="1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</row>
    <row r="20" spans="1:83" ht="12.75" customHeight="1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</row>
    <row r="21" spans="1:83" ht="12.75" customHeight="1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</row>
    <row r="22" spans="1:83" ht="12.75" customHeight="1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</row>
    <row r="23" spans="1:83" ht="12.75" customHeight="1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</row>
    <row r="24" spans="1:83" ht="12.75" customHeight="1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</row>
    <row r="25" spans="1:83" ht="12.75" customHeight="1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</row>
    <row r="26" spans="1:83" ht="12.75" customHeight="1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</row>
    <row r="27" spans="1:83" ht="12.75" customHeight="1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</row>
    <row r="28" spans="1:83" ht="12.75" customHeight="1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</row>
    <row r="29" spans="1:83" ht="12.75" customHeight="1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</row>
    <row r="30" spans="1:83" ht="12.75" customHeight="1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</row>
    <row r="31" spans="1:83" ht="12.75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</row>
    <row r="32" spans="1:83" ht="12.75" customHeight="1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</row>
    <row r="33" spans="1:83" ht="12.75" customHeight="1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</row>
    <row r="34" spans="1:83" ht="12.75" customHeight="1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</row>
    <row r="35" spans="1:83" ht="12.75" customHeight="1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</row>
    <row r="36" spans="1:83" ht="12.75" customHeight="1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</row>
    <row r="37" spans="1:83" ht="12.75" customHeight="1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</row>
    <row r="38" spans="1:83" ht="12.75" customHeight="1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</row>
    <row r="39" spans="1:83" ht="12.75" customHeight="1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</row>
    <row r="40" spans="1:83" ht="12.75" customHeight="1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</row>
    <row r="41" spans="1:83" ht="12.75" customHeight="1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</row>
    <row r="42" spans="1:83" ht="12.75" customHeight="1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</row>
    <row r="43" spans="1:83" ht="12.75" customHeight="1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</row>
    <row r="44" spans="1:83" ht="12.75" customHeight="1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</row>
    <row r="45" spans="1:83" ht="12.7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</row>
    <row r="46" spans="1:83" ht="12.75" customHeight="1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</row>
    <row r="47" spans="1:83" ht="12.75" customHeight="1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</row>
    <row r="48" spans="1:83" ht="12.75" customHeight="1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</row>
    <row r="49" spans="1:83" ht="12.75" customHeight="1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</row>
    <row r="50" spans="1:83" ht="12.75" customHeight="1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</row>
    <row r="51" spans="1:83" ht="12.75" customHeight="1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</row>
    <row r="52" spans="1:83" ht="12.75" customHeight="1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</row>
    <row r="53" spans="1:83" ht="12.75" customHeight="1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</row>
    <row r="54" spans="1:83" ht="12.75" customHeight="1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</row>
    <row r="55" spans="1:83" ht="12.75" customHeight="1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</row>
    <row r="56" spans="1:83" ht="12.75" customHeight="1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</row>
    <row r="57" spans="1:83" ht="12.75" customHeight="1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</row>
    <row r="58" spans="1:83" ht="12.75" customHeight="1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</row>
    <row r="59" spans="1:83" ht="12.75" customHeight="1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</row>
    <row r="60" spans="1:83" ht="12.75" customHeight="1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</row>
    <row r="61" spans="1:83" ht="12.75" customHeight="1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</row>
    <row r="62" spans="1:83" ht="12.75" customHeight="1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</row>
    <row r="63" spans="1:83" ht="12.75" customHeight="1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</row>
    <row r="64" spans="1:83" ht="12.75" customHeight="1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</row>
    <row r="65" spans="1:83" ht="12.75" customHeight="1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</row>
    <row r="66" spans="1:83" ht="12.75" customHeight="1" x14ac:dyDescent="0.2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</row>
    <row r="67" spans="1:83" ht="12.75" customHeight="1" x14ac:dyDescent="0.2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</row>
    <row r="68" spans="1:83" ht="12.75" customHeight="1" x14ac:dyDescent="0.2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</row>
    <row r="69" spans="1:83" ht="12.75" customHeight="1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</row>
    <row r="70" spans="1:83" ht="12.75" customHeight="1" x14ac:dyDescent="0.2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</row>
    <row r="71" spans="1:83" ht="12.75" customHeight="1" x14ac:dyDescent="0.2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</row>
    <row r="72" spans="1:83" ht="12.75" customHeight="1" x14ac:dyDescent="0.2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</row>
    <row r="73" spans="1:83" ht="12.75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</row>
    <row r="74" spans="1:83" ht="12.75" customHeight="1" x14ac:dyDescent="0.2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</row>
    <row r="75" spans="1:83" ht="12.75" customHeight="1" x14ac:dyDescent="0.2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</row>
    <row r="76" spans="1:83" ht="12.75" customHeight="1" x14ac:dyDescent="0.2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</row>
    <row r="77" spans="1:83" ht="12.75" customHeight="1" x14ac:dyDescent="0.2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</row>
    <row r="78" spans="1:83" ht="12.75" customHeight="1" x14ac:dyDescent="0.2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</row>
    <row r="79" spans="1:83" ht="12.75" customHeight="1" x14ac:dyDescent="0.2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</row>
    <row r="80" spans="1:83" ht="12.75" customHeight="1" x14ac:dyDescent="0.2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</row>
    <row r="81" spans="1:83" ht="12.75" customHeight="1" x14ac:dyDescent="0.2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</row>
    <row r="82" spans="1:83" ht="12.75" customHeight="1" x14ac:dyDescent="0.2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</row>
    <row r="83" spans="1:83" ht="12.75" customHeight="1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</row>
    <row r="84" spans="1:83" ht="12.75" customHeight="1" x14ac:dyDescent="0.2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</row>
    <row r="85" spans="1:83" ht="12.75" customHeight="1" x14ac:dyDescent="0.2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</row>
    <row r="86" spans="1:83" ht="12.75" customHeight="1" x14ac:dyDescent="0.2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</row>
    <row r="87" spans="1:83" ht="12.75" customHeight="1" x14ac:dyDescent="0.2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</row>
    <row r="88" spans="1:83" ht="12.75" customHeight="1" x14ac:dyDescent="0.2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</row>
    <row r="89" spans="1:83" ht="12.7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</row>
    <row r="90" spans="1:83" ht="12.75" customHeight="1" x14ac:dyDescent="0.2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</row>
    <row r="91" spans="1:83" ht="12.75" customHeight="1" x14ac:dyDescent="0.2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</row>
    <row r="92" spans="1:83" ht="12.75" customHeight="1" x14ac:dyDescent="0.2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</row>
    <row r="93" spans="1:83" ht="12.75" customHeight="1" x14ac:dyDescent="0.2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</row>
    <row r="94" spans="1:83" ht="12.75" customHeight="1" x14ac:dyDescent="0.2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</row>
    <row r="95" spans="1:83" ht="12.75" customHeight="1" x14ac:dyDescent="0.2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</row>
    <row r="96" spans="1:83" ht="12.75" customHeight="1" x14ac:dyDescent="0.2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</row>
    <row r="97" spans="1:83" ht="12.75" customHeight="1" x14ac:dyDescent="0.2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</row>
    <row r="98" spans="1:83" ht="12.75" customHeight="1" x14ac:dyDescent="0.2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</row>
    <row r="99" spans="1:83" ht="12.75" customHeight="1" x14ac:dyDescent="0.2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</row>
    <row r="100" spans="1:83" ht="12.75" customHeight="1" x14ac:dyDescent="0.2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</row>
    <row r="101" spans="1:83" ht="12.75" customHeight="1" x14ac:dyDescent="0.2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</row>
    <row r="102" spans="1:83" ht="12.75" customHeight="1" x14ac:dyDescent="0.2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</row>
    <row r="103" spans="1:83" ht="12.75" customHeight="1" x14ac:dyDescent="0.2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</row>
    <row r="104" spans="1:83" ht="12.75" customHeight="1" x14ac:dyDescent="0.2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</row>
    <row r="105" spans="1:83" ht="12.75" customHeight="1" x14ac:dyDescent="0.2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</row>
    <row r="106" spans="1:83" ht="12.75" customHeight="1" x14ac:dyDescent="0.2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</row>
    <row r="107" spans="1:83" ht="12.75" customHeight="1" x14ac:dyDescent="0.2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</row>
    <row r="108" spans="1:83" ht="12.75" customHeight="1" x14ac:dyDescent="0.2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</row>
    <row r="109" spans="1:83" ht="12.75" customHeight="1" x14ac:dyDescent="0.2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</row>
    <row r="110" spans="1:83" ht="12.75" customHeight="1" x14ac:dyDescent="0.2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</row>
    <row r="111" spans="1:83" ht="12.75" customHeight="1" x14ac:dyDescent="0.2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</row>
    <row r="112" spans="1:83" ht="12.75" customHeight="1" x14ac:dyDescent="0.2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</row>
    <row r="113" spans="1:83" ht="12.75" customHeight="1" x14ac:dyDescent="0.2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</row>
    <row r="114" spans="1:83" ht="12.75" customHeight="1" x14ac:dyDescent="0.2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</row>
    <row r="115" spans="1:83" ht="12.75" customHeight="1" x14ac:dyDescent="0.2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</row>
    <row r="116" spans="1:83" ht="12.75" customHeight="1" x14ac:dyDescent="0.2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</row>
    <row r="117" spans="1:83" ht="12.75" customHeight="1" x14ac:dyDescent="0.2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</row>
    <row r="118" spans="1:83" ht="12.75" customHeight="1" x14ac:dyDescent="0.2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</row>
    <row r="119" spans="1:83" ht="12.75" customHeight="1" x14ac:dyDescent="0.2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</row>
    <row r="120" spans="1:83" ht="12.75" customHeight="1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</row>
    <row r="121" spans="1:83" ht="12.75" customHeight="1" x14ac:dyDescent="0.2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</row>
    <row r="122" spans="1:83" ht="12.75" customHeight="1" x14ac:dyDescent="0.2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</row>
    <row r="123" spans="1:83" ht="12.75" customHeight="1" x14ac:dyDescent="0.2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</row>
    <row r="124" spans="1:83" ht="12.75" customHeight="1" x14ac:dyDescent="0.2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</row>
    <row r="125" spans="1:83" ht="12.75" customHeight="1" x14ac:dyDescent="0.2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</row>
    <row r="126" spans="1:83" ht="12.75" customHeight="1" x14ac:dyDescent="0.2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</row>
    <row r="127" spans="1:83" ht="12.75" customHeight="1" x14ac:dyDescent="0.2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</row>
    <row r="128" spans="1:83" ht="12.75" customHeight="1" x14ac:dyDescent="0.2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</row>
    <row r="129" spans="1:83" ht="12.75" customHeight="1" x14ac:dyDescent="0.2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</row>
    <row r="130" spans="1:83" ht="12.75" customHeight="1" x14ac:dyDescent="0.2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</row>
    <row r="131" spans="1:83" ht="12.75" customHeight="1" x14ac:dyDescent="0.2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</row>
    <row r="132" spans="1:83" ht="12.75" customHeight="1" x14ac:dyDescent="0.2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</row>
    <row r="133" spans="1:83" ht="12.75" customHeight="1" x14ac:dyDescent="0.2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</row>
    <row r="134" spans="1:83" ht="12.75" customHeight="1" x14ac:dyDescent="0.2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</row>
    <row r="135" spans="1:83" ht="12.75" customHeight="1" x14ac:dyDescent="0.2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</row>
    <row r="136" spans="1:83" ht="12.75" customHeight="1" x14ac:dyDescent="0.2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</row>
    <row r="137" spans="1:83" ht="12.75" customHeight="1" x14ac:dyDescent="0.2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</row>
    <row r="138" spans="1:83" ht="12.75" customHeight="1" x14ac:dyDescent="0.2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</row>
    <row r="139" spans="1:83" ht="12.75" customHeight="1" x14ac:dyDescent="0.2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</row>
    <row r="140" spans="1:83" ht="12.75" customHeight="1" x14ac:dyDescent="0.2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</row>
    <row r="141" spans="1:83" ht="12.75" customHeight="1" x14ac:dyDescent="0.2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</row>
    <row r="142" spans="1:83" ht="12.75" customHeight="1" x14ac:dyDescent="0.2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</row>
    <row r="143" spans="1:83" ht="12.75" customHeight="1" x14ac:dyDescent="0.2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</row>
    <row r="144" spans="1:83" ht="12.75" customHeight="1" x14ac:dyDescent="0.2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</row>
    <row r="145" spans="1:83" ht="12.75" customHeight="1" x14ac:dyDescent="0.2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</row>
    <row r="146" spans="1:83" ht="12.75" customHeight="1" x14ac:dyDescent="0.2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</row>
    <row r="147" spans="1:83" ht="12.75" customHeight="1" x14ac:dyDescent="0.2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</row>
    <row r="148" spans="1:83" ht="12.75" customHeight="1" x14ac:dyDescent="0.2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</row>
    <row r="149" spans="1:83" ht="12.75" customHeight="1" x14ac:dyDescent="0.2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</row>
    <row r="150" spans="1:83" ht="12.75" customHeight="1" x14ac:dyDescent="0.2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</row>
    <row r="151" spans="1:83" ht="12.75" customHeight="1" x14ac:dyDescent="0.2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</row>
    <row r="152" spans="1:83" ht="12.75" customHeight="1" x14ac:dyDescent="0.2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</row>
    <row r="153" spans="1:83" ht="12.75" customHeight="1" x14ac:dyDescent="0.2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</row>
    <row r="154" spans="1:83" ht="12.75" customHeight="1" x14ac:dyDescent="0.2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</row>
    <row r="155" spans="1:83" ht="12.75" customHeight="1" x14ac:dyDescent="0.2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</row>
    <row r="156" spans="1:83" ht="12.75" customHeight="1" x14ac:dyDescent="0.2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</row>
    <row r="157" spans="1:83" ht="12.75" customHeight="1" x14ac:dyDescent="0.2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</row>
    <row r="158" spans="1:83" ht="12.75" customHeight="1" x14ac:dyDescent="0.2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</row>
    <row r="159" spans="1:83" ht="12.75" customHeight="1" x14ac:dyDescent="0.2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</row>
    <row r="160" spans="1:83" ht="12.75" customHeight="1" x14ac:dyDescent="0.2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</row>
    <row r="161" spans="1:83" ht="12.75" customHeight="1" x14ac:dyDescent="0.2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</row>
    <row r="162" spans="1:83" ht="12.75" customHeight="1" x14ac:dyDescent="0.2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</row>
    <row r="163" spans="1:83" ht="12.75" customHeight="1" x14ac:dyDescent="0.2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</row>
    <row r="164" spans="1:83" ht="12.75" customHeight="1" x14ac:dyDescent="0.2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</row>
    <row r="165" spans="1:83" ht="12.75" customHeight="1" x14ac:dyDescent="0.2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</row>
    <row r="166" spans="1:83" ht="12.75" customHeight="1" x14ac:dyDescent="0.2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</row>
    <row r="167" spans="1:83" ht="12.75" customHeight="1" x14ac:dyDescent="0.2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</row>
    <row r="168" spans="1:83" ht="12.75" customHeight="1" x14ac:dyDescent="0.2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</row>
    <row r="169" spans="1:83" ht="12.75" customHeight="1" x14ac:dyDescent="0.2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</row>
    <row r="170" spans="1:83" ht="12.75" customHeight="1" x14ac:dyDescent="0.2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</row>
    <row r="171" spans="1:83" ht="12.75" customHeight="1" x14ac:dyDescent="0.2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</row>
    <row r="172" spans="1:83" ht="12.75" customHeight="1" x14ac:dyDescent="0.2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</row>
    <row r="173" spans="1:83" ht="12.75" customHeight="1" x14ac:dyDescent="0.2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</row>
    <row r="174" spans="1:83" ht="12.75" customHeight="1" x14ac:dyDescent="0.2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</row>
    <row r="175" spans="1:83" ht="12.75" customHeight="1" x14ac:dyDescent="0.2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</row>
    <row r="176" spans="1:83" ht="12.75" customHeight="1" x14ac:dyDescent="0.2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</row>
    <row r="177" spans="1:83" ht="12.75" customHeight="1" x14ac:dyDescent="0.2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</row>
    <row r="178" spans="1:83" ht="12.75" customHeight="1" x14ac:dyDescent="0.2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</row>
    <row r="179" spans="1:83" ht="12.75" customHeight="1" x14ac:dyDescent="0.2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</row>
    <row r="180" spans="1:83" ht="12.75" customHeight="1" x14ac:dyDescent="0.2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</row>
    <row r="181" spans="1:83" ht="12.75" customHeight="1" x14ac:dyDescent="0.2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</row>
    <row r="182" spans="1:83" ht="12.75" customHeight="1" x14ac:dyDescent="0.2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</row>
    <row r="183" spans="1:83" ht="12.75" customHeight="1" x14ac:dyDescent="0.2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</row>
    <row r="184" spans="1:83" ht="12.75" customHeight="1" x14ac:dyDescent="0.2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</row>
    <row r="185" spans="1:83" ht="12.75" customHeight="1" x14ac:dyDescent="0.2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</row>
    <row r="186" spans="1:83" ht="12.75" customHeight="1" x14ac:dyDescent="0.2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</row>
    <row r="187" spans="1:83" ht="12.75" customHeight="1" x14ac:dyDescent="0.2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</row>
    <row r="188" spans="1:83" ht="12.75" customHeight="1" x14ac:dyDescent="0.2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</row>
    <row r="189" spans="1:83" ht="12.75" customHeight="1" x14ac:dyDescent="0.2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</row>
    <row r="190" spans="1:83" ht="12.75" customHeight="1" x14ac:dyDescent="0.2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</row>
    <row r="191" spans="1:83" ht="12.75" customHeight="1" x14ac:dyDescent="0.2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</row>
    <row r="192" spans="1:83" ht="12.75" customHeight="1" x14ac:dyDescent="0.2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</row>
    <row r="193" spans="1:83" ht="12.75" customHeight="1" x14ac:dyDescent="0.2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</row>
    <row r="194" spans="1:83" ht="12.75" customHeight="1" x14ac:dyDescent="0.2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</row>
    <row r="195" spans="1:83" ht="12.75" customHeight="1" x14ac:dyDescent="0.2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</row>
    <row r="196" spans="1:83" ht="12.75" customHeight="1" x14ac:dyDescent="0.2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</row>
    <row r="197" spans="1:83" ht="12.75" customHeight="1" x14ac:dyDescent="0.2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</row>
    <row r="198" spans="1:83" ht="12.75" customHeight="1" x14ac:dyDescent="0.2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</row>
    <row r="199" spans="1:83" ht="12.75" customHeight="1" x14ac:dyDescent="0.2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</row>
    <row r="200" spans="1:83" ht="12.75" customHeight="1" x14ac:dyDescent="0.2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</row>
    <row r="201" spans="1:83" ht="12.75" customHeight="1" x14ac:dyDescent="0.2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</row>
    <row r="202" spans="1:83" ht="12.75" customHeight="1" x14ac:dyDescent="0.2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  <c r="BY202" s="16"/>
      <c r="BZ202" s="16"/>
      <c r="CA202" s="16"/>
      <c r="CB202" s="16"/>
      <c r="CC202" s="16"/>
      <c r="CD202" s="16"/>
      <c r="CE202" s="16"/>
    </row>
    <row r="203" spans="1:83" ht="12.75" customHeight="1" x14ac:dyDescent="0.2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</row>
    <row r="204" spans="1:83" ht="12.75" customHeight="1" x14ac:dyDescent="0.2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16"/>
      <c r="BZ204" s="16"/>
      <c r="CA204" s="16"/>
      <c r="CB204" s="16"/>
      <c r="CC204" s="16"/>
      <c r="CD204" s="16"/>
      <c r="CE204" s="16"/>
    </row>
    <row r="205" spans="1:83" ht="12.75" customHeight="1" x14ac:dyDescent="0.2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6"/>
      <c r="CC205" s="16"/>
      <c r="CD205" s="16"/>
      <c r="CE205" s="16"/>
    </row>
    <row r="206" spans="1:83" ht="12.75" customHeight="1" x14ac:dyDescent="0.2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16"/>
      <c r="BZ206" s="16"/>
      <c r="CA206" s="16"/>
      <c r="CB206" s="16"/>
      <c r="CC206" s="16"/>
      <c r="CD206" s="16"/>
      <c r="CE206" s="16"/>
    </row>
    <row r="207" spans="1:83" ht="12.75" customHeight="1" x14ac:dyDescent="0.2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16"/>
      <c r="BZ207" s="16"/>
      <c r="CA207" s="16"/>
      <c r="CB207" s="16"/>
      <c r="CC207" s="16"/>
      <c r="CD207" s="16"/>
      <c r="CE207" s="16"/>
    </row>
    <row r="208" spans="1:83" ht="12.75" customHeight="1" x14ac:dyDescent="0.2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  <c r="BY208" s="16"/>
      <c r="BZ208" s="16"/>
      <c r="CA208" s="16"/>
      <c r="CB208" s="16"/>
      <c r="CC208" s="16"/>
      <c r="CD208" s="16"/>
      <c r="CE208" s="16"/>
    </row>
    <row r="209" spans="1:83" ht="12.75" customHeight="1" x14ac:dyDescent="0.2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  <c r="BY209" s="16"/>
      <c r="BZ209" s="16"/>
      <c r="CA209" s="16"/>
      <c r="CB209" s="16"/>
      <c r="CC209" s="16"/>
      <c r="CD209" s="16"/>
      <c r="CE209" s="16"/>
    </row>
    <row r="210" spans="1:83" ht="12.75" customHeight="1" x14ac:dyDescent="0.2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  <c r="BY210" s="16"/>
      <c r="BZ210" s="16"/>
      <c r="CA210" s="16"/>
      <c r="CB210" s="16"/>
      <c r="CC210" s="16"/>
      <c r="CD210" s="16"/>
      <c r="CE210" s="16"/>
    </row>
    <row r="211" spans="1:83" ht="12.75" customHeight="1" x14ac:dyDescent="0.2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  <c r="CA211" s="16"/>
      <c r="CB211" s="16"/>
      <c r="CC211" s="16"/>
      <c r="CD211" s="16"/>
      <c r="CE211" s="16"/>
    </row>
    <row r="212" spans="1:83" ht="12.75" customHeight="1" x14ac:dyDescent="0.2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6"/>
      <c r="CC212" s="16"/>
      <c r="CD212" s="16"/>
      <c r="CE212" s="16"/>
    </row>
    <row r="213" spans="1:83" ht="12.75" customHeight="1" x14ac:dyDescent="0.2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6"/>
      <c r="CC213" s="16"/>
      <c r="CD213" s="16"/>
      <c r="CE213" s="16"/>
    </row>
    <row r="214" spans="1:83" ht="12.75" customHeight="1" x14ac:dyDescent="0.2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16"/>
      <c r="CD214" s="16"/>
      <c r="CE214" s="16"/>
    </row>
    <row r="215" spans="1:83" ht="12.75" customHeight="1" x14ac:dyDescent="0.2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  <c r="BY215" s="16"/>
      <c r="BZ215" s="16"/>
      <c r="CA215" s="16"/>
      <c r="CB215" s="16"/>
      <c r="CC215" s="16"/>
      <c r="CD215" s="16"/>
      <c r="CE215" s="16"/>
    </row>
    <row r="216" spans="1:83" ht="15.75" customHeight="1" x14ac:dyDescent="0.2"/>
    <row r="217" spans="1:83" ht="15.75" customHeight="1" x14ac:dyDescent="0.2"/>
    <row r="218" spans="1:83" ht="15.75" customHeight="1" x14ac:dyDescent="0.2"/>
    <row r="219" spans="1:83" ht="15.75" customHeight="1" x14ac:dyDescent="0.2"/>
    <row r="220" spans="1:83" ht="15.75" customHeight="1" x14ac:dyDescent="0.2"/>
    <row r="221" spans="1:83" ht="15.75" customHeight="1" x14ac:dyDescent="0.2"/>
    <row r="222" spans="1:83" ht="15.75" customHeight="1" x14ac:dyDescent="0.2"/>
    <row r="223" spans="1:83" ht="15.75" customHeight="1" x14ac:dyDescent="0.2"/>
    <row r="224" spans="1:83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sortState xmlns:xlrd2="http://schemas.microsoft.com/office/spreadsheetml/2017/richdata2" ref="A3:CE12">
    <sortCondition descending="1" ref="CE3:CE12"/>
    <sortCondition descending="1" ref="CC3:CC12"/>
  </sortState>
  <mergeCells count="18">
    <mergeCell ref="BK1:BO1"/>
    <mergeCell ref="BU1:BY1"/>
    <mergeCell ref="BP1:BT1"/>
    <mergeCell ref="AB16:AF16"/>
    <mergeCell ref="CB1:CE1"/>
    <mergeCell ref="C1:G1"/>
    <mergeCell ref="H1:L1"/>
    <mergeCell ref="M1:Q1"/>
    <mergeCell ref="R1:V1"/>
    <mergeCell ref="W1:AA1"/>
    <mergeCell ref="AB1:AF1"/>
    <mergeCell ref="AG1:AK1"/>
    <mergeCell ref="AL1:AP1"/>
    <mergeCell ref="AQ1:AU1"/>
    <mergeCell ref="AV1:AZ1"/>
    <mergeCell ref="BA1:BE1"/>
    <mergeCell ref="BA16:BE16"/>
    <mergeCell ref="BF1:BJ1"/>
  </mergeCells>
  <pageMargins left="0.7" right="0.7" top="0.75" bottom="0.75" header="0" footer="0"/>
  <pageSetup orientation="landscape" r:id="rId1"/>
  <headerFooter>
    <oddFooter>&amp;L_x000D_&amp;1#&amp;"Calibri"&amp;8&amp;K000000 Sensitivity: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"/>
  <cols>
    <col min="1" max="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  <headerFooter>
    <oddFooter>&amp;L_x000D_&amp;1#&amp;"Calibri"&amp;8&amp;K000000 Sensitivity: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 x14ac:dyDescent="0.2"/>
  <cols>
    <col min="1" max="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  <headerFooter>
    <oddFooter>&amp;L_x000D_&amp;1#&amp;"Calibri"&amp;8&amp;K000000 Sensitivity: Internal</oddFooter>
  </headerFooter>
</worksheet>
</file>

<file path=docMetadata/LabelInfo.xml><?xml version="1.0" encoding="utf-8"?>
<clbl:labelList xmlns:clbl="http://schemas.microsoft.com/office/2020/mipLabelMetadata">
  <clbl:label id="{590b66d6-943e-424e-9d7f-7b0754a036df}" enabled="1" method="Privileged" siteId="{c4a5b292-9fd4-4224-9530-65714e0806f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Wolownik, Stephen</dc:creator>
  <cp:lastModifiedBy>Stephen Wolownik</cp:lastModifiedBy>
  <dcterms:created xsi:type="dcterms:W3CDTF">2020-08-14T15:36:45Z</dcterms:created>
  <dcterms:modified xsi:type="dcterms:W3CDTF">2026-09-08T02:16:56Z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91f082-e357-48ae-be1c-7e151bab59c6_Enabled">
    <vt:lpwstr>true</vt:lpwstr>
  </property>
  <property fmtid="{D5CDD505-2E9C-101B-9397-08002B2CF9AE}" pid="3" name="MSIP_Label_4391f082-e357-48ae-be1c-7e151bab59c6_SetDate">
    <vt:lpwstr>2021-04-30T10:24:02Z</vt:lpwstr>
  </property>
  <property fmtid="{D5CDD505-2E9C-101B-9397-08002B2CF9AE}" pid="4" name="MSIP_Label_4391f082-e357-48ae-be1c-7e151bab59c6_Method">
    <vt:lpwstr>Standard</vt:lpwstr>
  </property>
  <property fmtid="{D5CDD505-2E9C-101B-9397-08002B2CF9AE}" pid="5" name="MSIP_Label_4391f082-e357-48ae-be1c-7e151bab59c6_Name">
    <vt:lpwstr>4391f082-e357-48ae-be1c-7e151bab59c6</vt:lpwstr>
  </property>
  <property fmtid="{D5CDD505-2E9C-101B-9397-08002B2CF9AE}" pid="6" name="MSIP_Label_4391f082-e357-48ae-be1c-7e151bab59c6_SiteId">
    <vt:lpwstr>e0c13469-6a2d-4ac3-835b-8ec9ed03c9a7</vt:lpwstr>
  </property>
  <property fmtid="{D5CDD505-2E9C-101B-9397-08002B2CF9AE}" pid="7" name="MSIP_Label_4391f082-e357-48ae-be1c-7e151bab59c6_ActionId">
    <vt:lpwstr>19da31b5-ef8c-4093-8583-e140841d1fbc</vt:lpwstr>
  </property>
  <property fmtid="{D5CDD505-2E9C-101B-9397-08002B2CF9AE}" pid="8" name="MSIP_Label_4391f082-e357-48ae-be1c-7e151bab59c6_ContentBits">
    <vt:lpwstr>0</vt:lpwstr>
  </property>
  <property fmtid="{D5CDD505-2E9C-101B-9397-08002B2CF9AE}" pid="9" name="MSIP_Label_d37d6c04-45d1-41d7-865e-6bc1324d65e2_Enabled">
    <vt:lpwstr>true</vt:lpwstr>
  </property>
  <property fmtid="{D5CDD505-2E9C-101B-9397-08002B2CF9AE}" pid="10" name="MSIP_Label_d37d6c04-45d1-41d7-865e-6bc1324d65e2_SetDate">
    <vt:lpwstr>2025-06-29T18:59:59Z</vt:lpwstr>
  </property>
  <property fmtid="{D5CDD505-2E9C-101B-9397-08002B2CF9AE}" pid="11" name="MSIP_Label_d37d6c04-45d1-41d7-865e-6bc1324d65e2_Method">
    <vt:lpwstr>Standard</vt:lpwstr>
  </property>
  <property fmtid="{D5CDD505-2E9C-101B-9397-08002B2CF9AE}" pid="12" name="MSIP_Label_d37d6c04-45d1-41d7-865e-6bc1324d65e2_Name">
    <vt:lpwstr>d37d6c04-45d1-41d7-865e-6bc1324d65e2</vt:lpwstr>
  </property>
  <property fmtid="{D5CDD505-2E9C-101B-9397-08002B2CF9AE}" pid="13" name="MSIP_Label_d37d6c04-45d1-41d7-865e-6bc1324d65e2_SiteId">
    <vt:lpwstr>ada073e1-4d52-4aba-b781-642bdcd2e075</vt:lpwstr>
  </property>
  <property fmtid="{D5CDD505-2E9C-101B-9397-08002B2CF9AE}" pid="14" name="MSIP_Label_d37d6c04-45d1-41d7-865e-6bc1324d65e2_ActionId">
    <vt:lpwstr>82e7153e-a73c-4e04-90e4-717b19cad632</vt:lpwstr>
  </property>
  <property fmtid="{D5CDD505-2E9C-101B-9397-08002B2CF9AE}" pid="15" name="MSIP_Label_d37d6c04-45d1-41d7-865e-6bc1324d65e2_ContentBits">
    <vt:lpwstr>2</vt:lpwstr>
  </property>
  <property fmtid="{D5CDD505-2E9C-101B-9397-08002B2CF9AE}" pid="16" name="MSIP_Label_d37d6c04-45d1-41d7-865e-6bc1324d65e2_Tag">
    <vt:lpwstr>10, 3, 0, 1</vt:lpwstr>
  </property>
</Properties>
</file>