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wolownik\Desktop\"/>
    </mc:Choice>
  </mc:AlternateContent>
  <xr:revisionPtr revIDLastSave="0" documentId="8_{1FA57EA7-39EB-4A4B-8E82-51276855F7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" i="1" l="1"/>
  <c r="AQ5" i="1"/>
  <c r="AQ7" i="1"/>
  <c r="AQ6" i="1"/>
  <c r="AQ9" i="1"/>
  <c r="AQ8" i="1"/>
  <c r="AQ11" i="1"/>
  <c r="AQ10" i="1"/>
  <c r="AQ12" i="1"/>
  <c r="AQ3" i="1"/>
  <c r="AO4" i="1"/>
  <c r="AO5" i="1"/>
  <c r="AO7" i="1"/>
  <c r="AO6" i="1"/>
  <c r="AO9" i="1"/>
  <c r="AO8" i="1"/>
  <c r="AO11" i="1"/>
  <c r="AO10" i="1"/>
  <c r="AO12" i="1"/>
  <c r="AO3" i="1"/>
  <c r="AN4" i="1"/>
  <c r="AN5" i="1"/>
  <c r="AN7" i="1"/>
  <c r="AN6" i="1"/>
  <c r="AN9" i="1"/>
  <c r="AN8" i="1"/>
  <c r="AN11" i="1"/>
  <c r="AN10" i="1"/>
  <c r="AN12" i="1"/>
  <c r="AN3" i="1"/>
  <c r="AH14" i="1"/>
  <c r="AG14" i="1"/>
  <c r="AI4" i="1"/>
  <c r="AI7" i="1"/>
  <c r="AI8" i="1"/>
  <c r="AI5" i="1"/>
  <c r="AI11" i="1"/>
  <c r="AI10" i="1"/>
  <c r="AI9" i="1"/>
  <c r="AI6" i="1"/>
  <c r="AI3" i="1"/>
  <c r="AC14" i="1"/>
  <c r="AB14" i="1"/>
  <c r="AD11" i="1"/>
  <c r="AD5" i="1"/>
  <c r="AD4" i="1"/>
  <c r="AD8" i="1"/>
  <c r="AD10" i="1"/>
  <c r="AD6" i="1"/>
  <c r="AD9" i="1"/>
  <c r="AD7" i="1"/>
  <c r="AD12" i="1"/>
  <c r="AD3" i="1"/>
  <c r="X14" i="1"/>
  <c r="W14" i="1"/>
  <c r="Y3" i="1"/>
  <c r="Y7" i="1"/>
  <c r="Y4" i="1"/>
  <c r="Y6" i="1"/>
  <c r="Y8" i="1"/>
  <c r="Y12" i="1"/>
  <c r="Y11" i="1"/>
  <c r="Y9" i="1"/>
  <c r="Y5" i="1"/>
  <c r="S14" i="1"/>
  <c r="R14" i="1"/>
  <c r="N14" i="1"/>
  <c r="M14" i="1"/>
  <c r="T4" i="1"/>
  <c r="T3" i="1"/>
  <c r="T6" i="1"/>
  <c r="T10" i="1"/>
  <c r="T8" i="1"/>
  <c r="T12" i="1"/>
  <c r="T5" i="1"/>
  <c r="T11" i="1"/>
  <c r="T9" i="1"/>
  <c r="T7" i="1"/>
  <c r="O11" i="1"/>
  <c r="O5" i="1"/>
  <c r="O4" i="1"/>
  <c r="O9" i="1"/>
  <c r="O6" i="1"/>
  <c r="O8" i="1"/>
  <c r="O7" i="1"/>
  <c r="O10" i="1"/>
  <c r="O3" i="1"/>
  <c r="I14" i="1"/>
  <c r="H14" i="1"/>
  <c r="J5" i="1"/>
  <c r="J4" i="1"/>
  <c r="J10" i="1"/>
  <c r="J9" i="1"/>
  <c r="J3" i="1"/>
  <c r="J12" i="1"/>
  <c r="J8" i="1"/>
  <c r="J7" i="1"/>
  <c r="J6" i="1"/>
  <c r="E7" i="1"/>
  <c r="E8" i="1"/>
  <c r="E10" i="1"/>
  <c r="E11" i="1"/>
  <c r="E9" i="1"/>
  <c r="E5" i="1"/>
  <c r="E12" i="1"/>
  <c r="E6" i="1"/>
  <c r="E4" i="1"/>
  <c r="AI14" i="1" l="1"/>
  <c r="AD14" i="1"/>
  <c r="Y14" i="1"/>
  <c r="O14" i="1"/>
  <c r="T14" i="1"/>
  <c r="J14" i="1"/>
  <c r="AN14" i="1"/>
  <c r="AO14" i="1"/>
  <c r="E3" i="1"/>
  <c r="D14" i="1"/>
  <c r="C14" i="1"/>
  <c r="AP5" i="1" l="1"/>
  <c r="AP6" i="1"/>
  <c r="AP7" i="1"/>
  <c r="AP8" i="1"/>
  <c r="AP3" i="1"/>
  <c r="AP11" i="1"/>
  <c r="AP9" i="1"/>
  <c r="AP12" i="1"/>
  <c r="AP10" i="1"/>
  <c r="AP4" i="1"/>
  <c r="E14" i="1"/>
  <c r="AP14" i="1" l="1"/>
</calcChain>
</file>

<file path=xl/sharedStrings.xml><?xml version="1.0" encoding="utf-8"?>
<sst xmlns="http://schemas.openxmlformats.org/spreadsheetml/2006/main" count="79" uniqueCount="34">
  <si>
    <t>Team #</t>
  </si>
  <si>
    <t>Team</t>
  </si>
  <si>
    <t>Total</t>
  </si>
  <si>
    <t>#</t>
  </si>
  <si>
    <t>BB</t>
  </si>
  <si>
    <t>Wolownik/Kidd</t>
  </si>
  <si>
    <t>Nitz/Wolownik</t>
  </si>
  <si>
    <t>Wright/Wright</t>
  </si>
  <si>
    <t>Vegter/DeVary</t>
  </si>
  <si>
    <t>Big Bass - Team#/Weight</t>
  </si>
  <si>
    <t>Phelps/Johnson</t>
  </si>
  <si>
    <t>Davis/Spaulding</t>
  </si>
  <si>
    <t>Puzevic/Puzevic</t>
  </si>
  <si>
    <t>Kzoo River - Douglas</t>
  </si>
  <si>
    <t>Muenzer/Muenzer</t>
  </si>
  <si>
    <t>Pursley/Pursley</t>
  </si>
  <si>
    <t>10/3.30</t>
  </si>
  <si>
    <t>Thiel/Thiel</t>
  </si>
  <si>
    <t>Pipestone</t>
  </si>
  <si>
    <t>Lbs</t>
  </si>
  <si>
    <t>Avg</t>
  </si>
  <si>
    <t>Pts</t>
  </si>
  <si>
    <t>7/3.40</t>
  </si>
  <si>
    <t>Paw Paw</t>
  </si>
  <si>
    <t>1/5.40</t>
  </si>
  <si>
    <t>Stump Bay</t>
  </si>
  <si>
    <t>6/2.15</t>
  </si>
  <si>
    <t>Cloverdale</t>
  </si>
  <si>
    <t>1&amp;7/4.50</t>
  </si>
  <si>
    <t>Saddle</t>
  </si>
  <si>
    <t>5/4.00</t>
  </si>
  <si>
    <t>Weights in bold are prior to being assessed a 1 lb penalty each for 2 dead fish</t>
  </si>
  <si>
    <t>Austin</t>
  </si>
  <si>
    <t>10/2.65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</si>
</sst>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1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4" fillId="2" borderId="1" xfId="0" applyFont="1" applyFill="1" applyBorder="1"/>
    <xf numFmtId="0" fontId="6" fillId="2" borderId="14" xfId="0" applyFont="1" applyFill="1" applyBorder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/>
    <xf numFmtId="2" fontId="4" fillId="0" borderId="0" xfId="0" applyNumberFormat="1" applyFont="1"/>
    <xf numFmtId="2" fontId="4" fillId="3" borderId="16" xfId="0" applyNumberFormat="1" applyFont="1" applyFill="1" applyBorder="1" applyAlignment="1">
      <alignment horizontal="center"/>
    </xf>
    <xf numFmtId="164" fontId="4" fillId="3" borderId="21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2" fontId="4" fillId="2" borderId="25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/>
    </xf>
    <xf numFmtId="0" fontId="4" fillId="2" borderId="26" xfId="0" applyFont="1" applyFill="1" applyBorder="1"/>
    <xf numFmtId="2" fontId="0" fillId="0" borderId="0" xfId="0" applyNumberFormat="1"/>
    <xf numFmtId="164" fontId="4" fillId="0" borderId="0" xfId="0" applyNumberFormat="1" applyFont="1"/>
    <xf numFmtId="165" fontId="4" fillId="0" borderId="0" xfId="0" applyNumberFormat="1" applyFont="1"/>
    <xf numFmtId="0" fontId="5" fillId="3" borderId="17" xfId="0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2" fontId="4" fillId="3" borderId="18" xfId="0" applyNumberFormat="1" applyFont="1" applyFill="1" applyBorder="1" applyAlignment="1">
      <alignment horizontal="center"/>
    </xf>
    <xf numFmtId="164" fontId="4" fillId="3" borderId="19" xfId="0" applyNumberFormat="1" applyFont="1" applyFill="1" applyBorder="1" applyAlignment="1">
      <alignment horizontal="center"/>
    </xf>
    <xf numFmtId="0" fontId="4" fillId="0" borderId="24" xfId="0" applyFont="1" applyBorder="1"/>
    <xf numFmtId="2" fontId="4" fillId="0" borderId="25" xfId="0" applyNumberFormat="1" applyFont="1" applyBorder="1"/>
    <xf numFmtId="0" fontId="4" fillId="0" borderId="26" xfId="0" applyFont="1" applyBorder="1" applyAlignment="1">
      <alignment horizontal="center"/>
    </xf>
    <xf numFmtId="1" fontId="0" fillId="0" borderId="0" xfId="0" applyNumberFormat="1"/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2" fontId="4" fillId="2" borderId="26" xfId="0" applyNumberFormat="1" applyFont="1" applyFill="1" applyBorder="1" applyAlignment="1">
      <alignment horizontal="center"/>
    </xf>
    <xf numFmtId="2" fontId="4" fillId="0" borderId="34" xfId="0" applyNumberFormat="1" applyFont="1" applyBorder="1"/>
    <xf numFmtId="2" fontId="4" fillId="0" borderId="35" xfId="0" applyNumberFormat="1" applyFont="1" applyBorder="1"/>
    <xf numFmtId="0" fontId="3" fillId="3" borderId="36" xfId="0" applyFont="1" applyFill="1" applyBorder="1"/>
    <xf numFmtId="0" fontId="3" fillId="3" borderId="37" xfId="0" applyFont="1" applyFill="1" applyBorder="1"/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1" fontId="4" fillId="3" borderId="17" xfId="0" applyNumberFormat="1" applyFont="1" applyFill="1" applyBorder="1" applyAlignment="1">
      <alignment horizontal="center"/>
    </xf>
    <xf numFmtId="1" fontId="4" fillId="3" borderId="20" xfId="0" applyNumberFormat="1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/>
    <xf numFmtId="0" fontId="5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2" fontId="4" fillId="0" borderId="44" xfId="0" applyNumberFormat="1" applyFont="1" applyBorder="1"/>
    <xf numFmtId="2" fontId="4" fillId="2" borderId="45" xfId="0" applyNumberFormat="1" applyFont="1" applyFill="1" applyBorder="1" applyAlignment="1">
      <alignment horizontal="center"/>
    </xf>
    <xf numFmtId="2" fontId="4" fillId="0" borderId="33" xfId="0" applyNumberFormat="1" applyFont="1" applyBorder="1"/>
    <xf numFmtId="2" fontId="5" fillId="2" borderId="13" xfId="0" applyNumberFormat="1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0" borderId="46" xfId="0" applyFont="1" applyBorder="1"/>
    <xf numFmtId="2" fontId="4" fillId="0" borderId="49" xfId="0" applyNumberFormat="1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4" xfId="0" applyFont="1" applyBorder="1" applyAlignment="1">
      <alignment horizontal="center"/>
    </xf>
    <xf numFmtId="0" fontId="3" fillId="0" borderId="15" xfId="0" applyFont="1" applyBorder="1"/>
    <xf numFmtId="2" fontId="8" fillId="3" borderId="16" xfId="0" applyNumberFormat="1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3" fillId="0" borderId="37" xfId="0" applyFont="1" applyFill="1" applyBorder="1"/>
    <xf numFmtId="0" fontId="5" fillId="0" borderId="20" xfId="0" applyFont="1" applyFill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1" fontId="4" fillId="0" borderId="20" xfId="0" applyNumberFormat="1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0" fontId="0" fillId="0" borderId="0" xfId="0" applyFill="1"/>
    <xf numFmtId="2" fontId="0" fillId="0" borderId="0" xfId="0" applyNumberFormat="1" applyFill="1"/>
    <xf numFmtId="0" fontId="5" fillId="0" borderId="30" xfId="0" applyFont="1" applyFill="1" applyBorder="1" applyAlignment="1">
      <alignment horizontal="center"/>
    </xf>
    <xf numFmtId="2" fontId="5" fillId="0" borderId="31" xfId="0" applyNumberFormat="1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3" fillId="0" borderId="47" xfId="0" applyFont="1" applyFill="1" applyBorder="1"/>
    <xf numFmtId="1" fontId="4" fillId="0" borderId="22" xfId="0" applyNumberFormat="1" applyFont="1" applyFill="1" applyBorder="1" applyAlignment="1">
      <alignment horizontal="center"/>
    </xf>
    <xf numFmtId="2" fontId="4" fillId="0" borderId="23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999"/>
  <sheetViews>
    <sheetView tabSelected="1" topLeftCell="X1" zoomScale="90" zoomScaleNormal="90" zoomScaleSheetLayoutView="80" workbookViewId="0">
      <selection activeCell="AW8" sqref="AW8"/>
    </sheetView>
  </sheetViews>
  <sheetFormatPr defaultColWidth="14.42578125" defaultRowHeight="15" customHeight="1" x14ac:dyDescent="0.2"/>
  <cols>
    <col min="1" max="1" width="9" bestFit="1" customWidth="1"/>
    <col min="2" max="2" width="23.85546875" customWidth="1"/>
    <col min="3" max="3" width="3.28515625" customWidth="1"/>
    <col min="4" max="7" width="6.7109375" customWidth="1"/>
    <col min="8" max="8" width="3.28515625" customWidth="1"/>
    <col min="9" max="12" width="6.7109375" customWidth="1"/>
    <col min="13" max="13" width="3.28515625" customWidth="1"/>
    <col min="14" max="14" width="7.140625" bestFit="1" customWidth="1"/>
    <col min="15" max="17" width="6.7109375" customWidth="1"/>
    <col min="18" max="18" width="3.28515625" customWidth="1"/>
    <col min="19" max="22" width="6.7109375" customWidth="1"/>
    <col min="23" max="23" width="3.28515625" customWidth="1"/>
    <col min="24" max="27" width="6.7109375" customWidth="1"/>
    <col min="28" max="28" width="3.28515625" customWidth="1"/>
    <col min="29" max="29" width="7.140625" bestFit="1" customWidth="1"/>
    <col min="30" max="32" width="6.7109375" customWidth="1"/>
    <col min="33" max="33" width="3.28515625" customWidth="1"/>
    <col min="34" max="37" width="6.7109375" customWidth="1"/>
    <col min="38" max="39" width="20.140625" customWidth="1"/>
    <col min="40" max="40" width="4.42578125" customWidth="1"/>
    <col min="41" max="41" width="8.140625" bestFit="1" customWidth="1"/>
    <col min="42" max="43" width="6.7109375" customWidth="1"/>
  </cols>
  <sheetData>
    <row r="1" spans="1:45" ht="16.5" customHeight="1" thickBot="1" x14ac:dyDescent="0.3">
      <c r="A1" s="1" t="s">
        <v>0</v>
      </c>
      <c r="B1" s="1" t="s">
        <v>1</v>
      </c>
      <c r="C1" s="70" t="s">
        <v>13</v>
      </c>
      <c r="D1" s="71"/>
      <c r="E1" s="71"/>
      <c r="F1" s="71"/>
      <c r="G1" s="69"/>
      <c r="H1" s="70" t="s">
        <v>18</v>
      </c>
      <c r="I1" s="71"/>
      <c r="J1" s="71"/>
      <c r="K1" s="71"/>
      <c r="L1" s="69"/>
      <c r="M1" s="70" t="s">
        <v>23</v>
      </c>
      <c r="N1" s="71"/>
      <c r="O1" s="71"/>
      <c r="P1" s="71"/>
      <c r="Q1" s="69"/>
      <c r="R1" s="70" t="s">
        <v>25</v>
      </c>
      <c r="S1" s="71"/>
      <c r="T1" s="71"/>
      <c r="U1" s="71"/>
      <c r="V1" s="69"/>
      <c r="W1" s="70" t="s">
        <v>27</v>
      </c>
      <c r="X1" s="71"/>
      <c r="Y1" s="71"/>
      <c r="Z1" s="71"/>
      <c r="AA1" s="69"/>
      <c r="AB1" s="70" t="s">
        <v>29</v>
      </c>
      <c r="AC1" s="71"/>
      <c r="AD1" s="71"/>
      <c r="AE1" s="71"/>
      <c r="AF1" s="69"/>
      <c r="AG1" s="70" t="s">
        <v>32</v>
      </c>
      <c r="AH1" s="71"/>
      <c r="AI1" s="71"/>
      <c r="AJ1" s="71"/>
      <c r="AK1" s="69"/>
      <c r="AL1" s="2"/>
      <c r="AM1" s="3"/>
      <c r="AN1" s="67" t="s">
        <v>2</v>
      </c>
      <c r="AO1" s="68"/>
      <c r="AP1" s="68"/>
      <c r="AQ1" s="69"/>
    </row>
    <row r="2" spans="1:45" ht="15" customHeight="1" thickBot="1" x14ac:dyDescent="0.25">
      <c r="A2" s="4"/>
      <c r="B2" s="5"/>
      <c r="C2" s="6" t="s">
        <v>3</v>
      </c>
      <c r="D2" s="7" t="s">
        <v>19</v>
      </c>
      <c r="E2" s="7" t="s">
        <v>20</v>
      </c>
      <c r="F2" s="8" t="s">
        <v>4</v>
      </c>
      <c r="G2" s="9" t="s">
        <v>21</v>
      </c>
      <c r="H2" s="6" t="s">
        <v>3</v>
      </c>
      <c r="I2" s="7" t="s">
        <v>19</v>
      </c>
      <c r="J2" s="7" t="s">
        <v>20</v>
      </c>
      <c r="K2" s="8" t="s">
        <v>4</v>
      </c>
      <c r="L2" s="9" t="s">
        <v>21</v>
      </c>
      <c r="M2" s="6" t="s">
        <v>3</v>
      </c>
      <c r="N2" s="7" t="s">
        <v>19</v>
      </c>
      <c r="O2" s="7" t="s">
        <v>20</v>
      </c>
      <c r="P2" s="8" t="s">
        <v>4</v>
      </c>
      <c r="Q2" s="9" t="s">
        <v>21</v>
      </c>
      <c r="R2" s="6" t="s">
        <v>3</v>
      </c>
      <c r="S2" s="7" t="s">
        <v>19</v>
      </c>
      <c r="T2" s="7" t="s">
        <v>20</v>
      </c>
      <c r="U2" s="8" t="s">
        <v>4</v>
      </c>
      <c r="V2" s="9" t="s">
        <v>21</v>
      </c>
      <c r="W2" s="6" t="s">
        <v>3</v>
      </c>
      <c r="X2" s="7" t="s">
        <v>19</v>
      </c>
      <c r="Y2" s="7" t="s">
        <v>20</v>
      </c>
      <c r="Z2" s="8" t="s">
        <v>4</v>
      </c>
      <c r="AA2" s="9" t="s">
        <v>21</v>
      </c>
      <c r="AB2" s="6" t="s">
        <v>3</v>
      </c>
      <c r="AC2" s="7" t="s">
        <v>19</v>
      </c>
      <c r="AD2" s="7" t="s">
        <v>20</v>
      </c>
      <c r="AE2" s="8" t="s">
        <v>4</v>
      </c>
      <c r="AF2" s="9" t="s">
        <v>21</v>
      </c>
      <c r="AG2" s="6" t="s">
        <v>3</v>
      </c>
      <c r="AH2" s="7" t="s">
        <v>19</v>
      </c>
      <c r="AI2" s="7" t="s">
        <v>20</v>
      </c>
      <c r="AJ2" s="8" t="s">
        <v>4</v>
      </c>
      <c r="AK2" s="9" t="s">
        <v>21</v>
      </c>
      <c r="AL2" s="10"/>
      <c r="AM2" s="11"/>
      <c r="AN2" s="6" t="s">
        <v>3</v>
      </c>
      <c r="AO2" s="7" t="s">
        <v>19</v>
      </c>
      <c r="AP2" s="7" t="s">
        <v>20</v>
      </c>
      <c r="AQ2" s="9" t="s">
        <v>21</v>
      </c>
    </row>
    <row r="3" spans="1:45" ht="26.25" customHeight="1" x14ac:dyDescent="0.2">
      <c r="A3" s="42">
        <v>1</v>
      </c>
      <c r="B3" s="47" t="s">
        <v>14</v>
      </c>
      <c r="C3" s="33">
        <v>5</v>
      </c>
      <c r="D3" s="34">
        <v>9.3000000000000007</v>
      </c>
      <c r="E3" s="34">
        <f>D3/C3</f>
        <v>1.86</v>
      </c>
      <c r="F3" s="34">
        <v>2.8</v>
      </c>
      <c r="G3" s="56">
        <v>25</v>
      </c>
      <c r="H3" s="33">
        <v>1</v>
      </c>
      <c r="I3" s="34">
        <v>2.5499999999999998</v>
      </c>
      <c r="J3" s="34">
        <f>I3/H3</f>
        <v>2.5499999999999998</v>
      </c>
      <c r="K3" s="34">
        <v>2.5499999999999998</v>
      </c>
      <c r="L3" s="56">
        <v>20</v>
      </c>
      <c r="M3" s="33">
        <v>5</v>
      </c>
      <c r="N3" s="34">
        <v>20.9</v>
      </c>
      <c r="O3" s="34">
        <f>N3/M3</f>
        <v>4.18</v>
      </c>
      <c r="P3" s="34">
        <v>5.4</v>
      </c>
      <c r="Q3" s="56">
        <v>25</v>
      </c>
      <c r="R3" s="33">
        <v>5</v>
      </c>
      <c r="S3" s="34">
        <v>7.5</v>
      </c>
      <c r="T3" s="34">
        <f>S3/R3</f>
        <v>1.5</v>
      </c>
      <c r="U3" s="34">
        <v>1.8</v>
      </c>
      <c r="V3" s="56">
        <v>23</v>
      </c>
      <c r="W3" s="33">
        <v>5</v>
      </c>
      <c r="X3" s="34">
        <v>14.3</v>
      </c>
      <c r="Y3" s="34">
        <f>X3/W3</f>
        <v>2.8600000000000003</v>
      </c>
      <c r="Z3" s="34">
        <v>4.5</v>
      </c>
      <c r="AA3" s="56">
        <v>24</v>
      </c>
      <c r="AB3" s="33">
        <v>5</v>
      </c>
      <c r="AC3" s="34">
        <v>13.55</v>
      </c>
      <c r="AD3" s="34">
        <f>AC3/AB3</f>
        <v>2.71</v>
      </c>
      <c r="AE3" s="34">
        <v>3.25</v>
      </c>
      <c r="AF3" s="56">
        <v>25</v>
      </c>
      <c r="AG3" s="33">
        <v>5</v>
      </c>
      <c r="AH3" s="34">
        <v>9.1</v>
      </c>
      <c r="AI3" s="34">
        <f>AH3/AG3</f>
        <v>1.8199999999999998</v>
      </c>
      <c r="AJ3" s="34">
        <v>2.35</v>
      </c>
      <c r="AK3" s="35">
        <v>25</v>
      </c>
      <c r="AL3" s="49"/>
      <c r="AM3" s="47" t="s">
        <v>14</v>
      </c>
      <c r="AN3" s="51">
        <f>C3+H3+M3+R3+W3+AB3+AG3</f>
        <v>31</v>
      </c>
      <c r="AO3" s="36">
        <f>D3+I3+N3+S3+X3+AC3+AH3</f>
        <v>77.199999999999989</v>
      </c>
      <c r="AP3" s="36">
        <f>AO3/AN3</f>
        <v>2.4903225806451608</v>
      </c>
      <c r="AQ3" s="37">
        <f>G3+L3+Q3+V3+AA3+AF3+AK3</f>
        <v>167</v>
      </c>
      <c r="AS3" s="41"/>
    </row>
    <row r="4" spans="1:45" s="83" customFormat="1" ht="26.25" customHeight="1" x14ac:dyDescent="0.2">
      <c r="A4" s="73">
        <v>10</v>
      </c>
      <c r="B4" s="74" t="s">
        <v>6</v>
      </c>
      <c r="C4" s="75">
        <v>1</v>
      </c>
      <c r="D4" s="76">
        <v>3.3</v>
      </c>
      <c r="E4" s="76">
        <f>D4/C4</f>
        <v>3.3</v>
      </c>
      <c r="F4" s="76">
        <v>3.3</v>
      </c>
      <c r="G4" s="77">
        <v>18</v>
      </c>
      <c r="H4" s="75">
        <v>3</v>
      </c>
      <c r="I4" s="76">
        <v>6.9</v>
      </c>
      <c r="J4" s="76">
        <f>I4/H4</f>
        <v>2.3000000000000003</v>
      </c>
      <c r="K4" s="76">
        <v>2.85</v>
      </c>
      <c r="L4" s="77">
        <v>23</v>
      </c>
      <c r="M4" s="75">
        <v>5</v>
      </c>
      <c r="N4" s="76">
        <v>13.1</v>
      </c>
      <c r="O4" s="76">
        <f>N4/M4</f>
        <v>2.62</v>
      </c>
      <c r="P4" s="76">
        <v>3.55</v>
      </c>
      <c r="Q4" s="77">
        <v>22</v>
      </c>
      <c r="R4" s="75">
        <v>5</v>
      </c>
      <c r="S4" s="76">
        <v>7.9</v>
      </c>
      <c r="T4" s="76">
        <f>S4/R4</f>
        <v>1.58</v>
      </c>
      <c r="U4" s="76">
        <v>1.85</v>
      </c>
      <c r="V4" s="77">
        <v>24</v>
      </c>
      <c r="W4" s="75">
        <v>4</v>
      </c>
      <c r="X4" s="76">
        <v>9.15</v>
      </c>
      <c r="Y4" s="76">
        <f>X4/W4</f>
        <v>2.2875000000000001</v>
      </c>
      <c r="Z4" s="76">
        <v>3.25</v>
      </c>
      <c r="AA4" s="77">
        <v>22</v>
      </c>
      <c r="AB4" s="75">
        <v>5</v>
      </c>
      <c r="AC4" s="76">
        <v>11</v>
      </c>
      <c r="AD4" s="76">
        <f>AC4/AB4</f>
        <v>2.2000000000000002</v>
      </c>
      <c r="AE4" s="76">
        <v>3.5</v>
      </c>
      <c r="AF4" s="77">
        <v>22</v>
      </c>
      <c r="AG4" s="75">
        <v>5</v>
      </c>
      <c r="AH4" s="76">
        <v>8.6</v>
      </c>
      <c r="AI4" s="76">
        <f>AH4/AG4</f>
        <v>1.72</v>
      </c>
      <c r="AJ4" s="76">
        <v>2.65</v>
      </c>
      <c r="AK4" s="78">
        <v>24</v>
      </c>
      <c r="AL4" s="79"/>
      <c r="AM4" s="74" t="s">
        <v>6</v>
      </c>
      <c r="AN4" s="80">
        <f>C4+H4+M4+R4+W4+AB4+AG4</f>
        <v>28</v>
      </c>
      <c r="AO4" s="81">
        <f>D4+I4+N4+S4+X4+AC4+AH4</f>
        <v>59.949999999999996</v>
      </c>
      <c r="AP4" s="81">
        <f>AO4/AN4</f>
        <v>2.1410714285714283</v>
      </c>
      <c r="AQ4" s="82">
        <f>G4+L4+Q4+V4+AA4+AF4+AK4</f>
        <v>155</v>
      </c>
      <c r="AS4" s="84"/>
    </row>
    <row r="5" spans="1:45" ht="26.25" customHeight="1" x14ac:dyDescent="0.2">
      <c r="A5" s="43">
        <v>7</v>
      </c>
      <c r="B5" s="48" t="s">
        <v>7</v>
      </c>
      <c r="C5" s="25">
        <v>2</v>
      </c>
      <c r="D5" s="24">
        <v>2.85</v>
      </c>
      <c r="E5" s="24">
        <f>D5/C5</f>
        <v>1.425</v>
      </c>
      <c r="F5" s="24">
        <v>1.55</v>
      </c>
      <c r="G5" s="57">
        <v>17</v>
      </c>
      <c r="H5" s="25">
        <v>3</v>
      </c>
      <c r="I5" s="24">
        <v>7.25</v>
      </c>
      <c r="J5" s="24">
        <f>I5/H5</f>
        <v>2.4166666666666665</v>
      </c>
      <c r="K5" s="24">
        <v>3.4</v>
      </c>
      <c r="L5" s="57">
        <v>24</v>
      </c>
      <c r="M5" s="25">
        <v>5</v>
      </c>
      <c r="N5" s="24">
        <v>13.35</v>
      </c>
      <c r="O5" s="24">
        <f>N5/M5</f>
        <v>2.67</v>
      </c>
      <c r="P5" s="24">
        <v>3.15</v>
      </c>
      <c r="Q5" s="57">
        <v>23</v>
      </c>
      <c r="R5" s="25">
        <v>2</v>
      </c>
      <c r="S5" s="24">
        <v>2.5</v>
      </c>
      <c r="T5" s="24">
        <f>S5/R5</f>
        <v>1.25</v>
      </c>
      <c r="U5" s="24">
        <v>1.25</v>
      </c>
      <c r="V5" s="57">
        <v>18</v>
      </c>
      <c r="W5" s="25">
        <v>5</v>
      </c>
      <c r="X5" s="24">
        <v>14.4</v>
      </c>
      <c r="Y5" s="24">
        <f>X5/W5</f>
        <v>2.88</v>
      </c>
      <c r="Z5" s="24">
        <v>4.5</v>
      </c>
      <c r="AA5" s="57">
        <v>25</v>
      </c>
      <c r="AB5" s="25">
        <v>5</v>
      </c>
      <c r="AC5" s="24">
        <v>11.8</v>
      </c>
      <c r="AD5" s="24">
        <f>AC5/AB5</f>
        <v>2.3600000000000003</v>
      </c>
      <c r="AE5" s="24">
        <v>3.9</v>
      </c>
      <c r="AF5" s="57">
        <v>23</v>
      </c>
      <c r="AG5" s="25">
        <v>5</v>
      </c>
      <c r="AH5" s="24">
        <v>7.5</v>
      </c>
      <c r="AI5" s="24">
        <f>AH5/AG5</f>
        <v>1.5</v>
      </c>
      <c r="AJ5" s="24">
        <v>2.0499999999999998</v>
      </c>
      <c r="AK5" s="26">
        <v>21</v>
      </c>
      <c r="AL5" s="50"/>
      <c r="AM5" s="48" t="s">
        <v>7</v>
      </c>
      <c r="AN5" s="52">
        <f>C5+H5+M5+R5+W5+AB5+AG5</f>
        <v>27</v>
      </c>
      <c r="AO5" s="22">
        <f>D5+I5+N5+S5+X5+AC5+AH5</f>
        <v>59.650000000000006</v>
      </c>
      <c r="AP5" s="22">
        <f>AO5/AN5</f>
        <v>2.2092592592592593</v>
      </c>
      <c r="AQ5" s="23">
        <f>G5+L5+Q5+V5+AA5+AF5+AK5</f>
        <v>151</v>
      </c>
    </row>
    <row r="6" spans="1:45" s="83" customFormat="1" ht="26.25" customHeight="1" x14ac:dyDescent="0.2">
      <c r="A6" s="73">
        <v>9</v>
      </c>
      <c r="B6" s="74" t="s">
        <v>5</v>
      </c>
      <c r="C6" s="75">
        <v>5</v>
      </c>
      <c r="D6" s="76">
        <v>8.65</v>
      </c>
      <c r="E6" s="76">
        <f>D6/C6</f>
        <v>1.73</v>
      </c>
      <c r="F6" s="76">
        <v>1.9</v>
      </c>
      <c r="G6" s="77">
        <v>24</v>
      </c>
      <c r="H6" s="75">
        <v>5</v>
      </c>
      <c r="I6" s="76">
        <v>11.05</v>
      </c>
      <c r="J6" s="76">
        <f>I6/H6</f>
        <v>2.21</v>
      </c>
      <c r="K6" s="76">
        <v>2.75</v>
      </c>
      <c r="L6" s="77">
        <v>25</v>
      </c>
      <c r="M6" s="75">
        <v>5</v>
      </c>
      <c r="N6" s="76">
        <v>9.65</v>
      </c>
      <c r="O6" s="76">
        <f>N6/M6</f>
        <v>1.9300000000000002</v>
      </c>
      <c r="P6" s="76">
        <v>2.2999999999999998</v>
      </c>
      <c r="Q6" s="77">
        <v>20</v>
      </c>
      <c r="R6" s="75">
        <v>5</v>
      </c>
      <c r="S6" s="76">
        <v>6.7</v>
      </c>
      <c r="T6" s="76">
        <f>S6/R6</f>
        <v>1.34</v>
      </c>
      <c r="U6" s="76">
        <v>1.6</v>
      </c>
      <c r="V6" s="77">
        <v>22</v>
      </c>
      <c r="W6" s="75">
        <v>3</v>
      </c>
      <c r="X6" s="76">
        <v>6.45</v>
      </c>
      <c r="Y6" s="76">
        <f>X6/W6</f>
        <v>2.15</v>
      </c>
      <c r="Z6" s="76">
        <v>2.5</v>
      </c>
      <c r="AA6" s="77">
        <v>21</v>
      </c>
      <c r="AB6" s="75">
        <v>5</v>
      </c>
      <c r="AC6" s="76">
        <v>8.85</v>
      </c>
      <c r="AD6" s="76">
        <f>AC6/AB6</f>
        <v>1.77</v>
      </c>
      <c r="AE6" s="76">
        <v>1.9</v>
      </c>
      <c r="AF6" s="77">
        <v>19</v>
      </c>
      <c r="AG6" s="75">
        <v>2</v>
      </c>
      <c r="AH6" s="76">
        <v>3.45</v>
      </c>
      <c r="AI6" s="76">
        <f>AH6/AG6</f>
        <v>1.7250000000000001</v>
      </c>
      <c r="AJ6" s="76">
        <v>1.75</v>
      </c>
      <c r="AK6" s="78">
        <v>17</v>
      </c>
      <c r="AL6" s="79"/>
      <c r="AM6" s="74" t="s">
        <v>5</v>
      </c>
      <c r="AN6" s="80">
        <f>C6+H6+M6+R6+W6+AB6+AG6</f>
        <v>30</v>
      </c>
      <c r="AO6" s="81">
        <f>D6+I6+N6+S6+X6+AC6+AH6</f>
        <v>54.800000000000011</v>
      </c>
      <c r="AP6" s="81">
        <f>AO6/AN6</f>
        <v>1.8266666666666671</v>
      </c>
      <c r="AQ6" s="82">
        <f>G6+L6+Q6+V6+AA6+AF6+AK6</f>
        <v>148</v>
      </c>
    </row>
    <row r="7" spans="1:45" ht="26.25" customHeight="1" x14ac:dyDescent="0.2">
      <c r="A7" s="43">
        <v>2</v>
      </c>
      <c r="B7" s="48" t="s">
        <v>11</v>
      </c>
      <c r="C7" s="25">
        <v>5</v>
      </c>
      <c r="D7" s="24">
        <v>7.65</v>
      </c>
      <c r="E7" s="24">
        <f>D7/C7</f>
        <v>1.53</v>
      </c>
      <c r="F7" s="24"/>
      <c r="G7" s="57">
        <v>23</v>
      </c>
      <c r="H7" s="25">
        <v>1</v>
      </c>
      <c r="I7" s="24">
        <v>1.4</v>
      </c>
      <c r="J7" s="24">
        <f>I7/H7</f>
        <v>1.4</v>
      </c>
      <c r="K7" s="24">
        <v>1.4</v>
      </c>
      <c r="L7" s="57">
        <v>17</v>
      </c>
      <c r="M7" s="25">
        <v>3</v>
      </c>
      <c r="N7" s="24">
        <v>5.85</v>
      </c>
      <c r="O7" s="24">
        <f>N7/M7</f>
        <v>1.95</v>
      </c>
      <c r="P7" s="24">
        <v>2.35</v>
      </c>
      <c r="Q7" s="57">
        <v>18</v>
      </c>
      <c r="R7" s="25">
        <v>5</v>
      </c>
      <c r="S7" s="24">
        <v>7.95</v>
      </c>
      <c r="T7" s="24">
        <f>S7/R7</f>
        <v>1.59</v>
      </c>
      <c r="U7" s="24">
        <v>2.0499999999999998</v>
      </c>
      <c r="V7" s="57">
        <v>25</v>
      </c>
      <c r="W7" s="25">
        <v>5</v>
      </c>
      <c r="X7" s="24">
        <v>10.55</v>
      </c>
      <c r="Y7" s="24">
        <f>X7/W7</f>
        <v>2.1100000000000003</v>
      </c>
      <c r="Z7" s="24">
        <v>2.85</v>
      </c>
      <c r="AA7" s="57">
        <v>23</v>
      </c>
      <c r="AB7" s="25">
        <v>5</v>
      </c>
      <c r="AC7" s="72">
        <v>9.6</v>
      </c>
      <c r="AD7" s="24">
        <f>AC7/AB7</f>
        <v>1.92</v>
      </c>
      <c r="AE7" s="24">
        <v>2.0499999999999998</v>
      </c>
      <c r="AF7" s="57">
        <v>17</v>
      </c>
      <c r="AG7" s="25">
        <v>5</v>
      </c>
      <c r="AH7" s="24">
        <v>8.5500000000000007</v>
      </c>
      <c r="AI7" s="24">
        <f>AH7/AG7</f>
        <v>1.7100000000000002</v>
      </c>
      <c r="AJ7" s="24">
        <v>1.9</v>
      </c>
      <c r="AK7" s="26">
        <v>23</v>
      </c>
      <c r="AL7" s="50"/>
      <c r="AM7" s="48" t="s">
        <v>11</v>
      </c>
      <c r="AN7" s="52">
        <f>C7+H7+M7+R7+W7+AB7+AG7</f>
        <v>29</v>
      </c>
      <c r="AO7" s="22">
        <f>D7+I7+N7+S7+X7+AC7+AH7</f>
        <v>51.550000000000011</v>
      </c>
      <c r="AP7" s="22">
        <f>AO7/AN7</f>
        <v>1.7775862068965522</v>
      </c>
      <c r="AQ7" s="23">
        <f>G7+L7+Q7+V7+AA7+AF7+AK7</f>
        <v>146</v>
      </c>
    </row>
    <row r="8" spans="1:45" s="83" customFormat="1" ht="26.25" customHeight="1" x14ac:dyDescent="0.2">
      <c r="A8" s="73">
        <v>3</v>
      </c>
      <c r="B8" s="74" t="s">
        <v>10</v>
      </c>
      <c r="C8" s="75">
        <v>2</v>
      </c>
      <c r="D8" s="76">
        <v>3.75</v>
      </c>
      <c r="E8" s="76">
        <f>D8/C8</f>
        <v>1.875</v>
      </c>
      <c r="F8" s="76"/>
      <c r="G8" s="77">
        <v>19</v>
      </c>
      <c r="H8" s="75">
        <v>1</v>
      </c>
      <c r="I8" s="76">
        <v>1.5</v>
      </c>
      <c r="J8" s="76">
        <f>I8/H8</f>
        <v>1.5</v>
      </c>
      <c r="K8" s="76">
        <v>1.5</v>
      </c>
      <c r="L8" s="77">
        <v>18</v>
      </c>
      <c r="M8" s="75">
        <v>5</v>
      </c>
      <c r="N8" s="76">
        <v>9.15</v>
      </c>
      <c r="O8" s="76">
        <f>N8/M8</f>
        <v>1.83</v>
      </c>
      <c r="P8" s="76">
        <v>2.15</v>
      </c>
      <c r="Q8" s="77">
        <v>19</v>
      </c>
      <c r="R8" s="75">
        <v>3</v>
      </c>
      <c r="S8" s="76">
        <v>4</v>
      </c>
      <c r="T8" s="76">
        <f>S8/R8</f>
        <v>1.3333333333333333</v>
      </c>
      <c r="U8" s="76">
        <v>1.45</v>
      </c>
      <c r="V8" s="77">
        <v>20</v>
      </c>
      <c r="W8" s="75">
        <v>3</v>
      </c>
      <c r="X8" s="76">
        <v>6.35</v>
      </c>
      <c r="Y8" s="76">
        <f>X8/W8</f>
        <v>2.1166666666666667</v>
      </c>
      <c r="Z8" s="76">
        <v>2.8</v>
      </c>
      <c r="AA8" s="77">
        <v>20</v>
      </c>
      <c r="AB8" s="75">
        <v>5</v>
      </c>
      <c r="AC8" s="76">
        <v>10.9</v>
      </c>
      <c r="AD8" s="76">
        <f>AC8/AB8</f>
        <v>2.1800000000000002</v>
      </c>
      <c r="AE8" s="76">
        <v>3.45</v>
      </c>
      <c r="AF8" s="77">
        <v>21</v>
      </c>
      <c r="AG8" s="75">
        <v>5</v>
      </c>
      <c r="AH8" s="76">
        <v>7.65</v>
      </c>
      <c r="AI8" s="76">
        <f>AH8/AG8</f>
        <v>1.53</v>
      </c>
      <c r="AJ8" s="76">
        <v>1.95</v>
      </c>
      <c r="AK8" s="78">
        <v>22</v>
      </c>
      <c r="AL8" s="79"/>
      <c r="AM8" s="74" t="s">
        <v>10</v>
      </c>
      <c r="AN8" s="80">
        <f>C8+H8+M8+R8+W8+AB8+AG8</f>
        <v>24</v>
      </c>
      <c r="AO8" s="81">
        <f>D8+I8+N8+S8+X8+AC8+AH8</f>
        <v>43.3</v>
      </c>
      <c r="AP8" s="81">
        <f>AO8/AN8</f>
        <v>1.8041666666666665</v>
      </c>
      <c r="AQ8" s="82">
        <f>G8+L8+Q8+V8+AA8+AF8+AK8</f>
        <v>139</v>
      </c>
    </row>
    <row r="9" spans="1:45" ht="26.25" customHeight="1" x14ac:dyDescent="0.2">
      <c r="A9" s="43">
        <v>6</v>
      </c>
      <c r="B9" s="48" t="s">
        <v>12</v>
      </c>
      <c r="C9" s="25">
        <v>3</v>
      </c>
      <c r="D9" s="24">
        <v>5.4</v>
      </c>
      <c r="E9" s="24">
        <f>D9/C9</f>
        <v>1.8</v>
      </c>
      <c r="F9" s="24">
        <v>2.35</v>
      </c>
      <c r="G9" s="57">
        <v>21</v>
      </c>
      <c r="H9" s="25">
        <v>1</v>
      </c>
      <c r="I9" s="24">
        <v>2.9</v>
      </c>
      <c r="J9" s="24">
        <f>I9/H9</f>
        <v>2.9</v>
      </c>
      <c r="K9" s="24">
        <v>2.9</v>
      </c>
      <c r="L9" s="57">
        <v>21</v>
      </c>
      <c r="M9" s="25">
        <v>5</v>
      </c>
      <c r="N9" s="24">
        <v>12.05</v>
      </c>
      <c r="O9" s="24">
        <f>N9/M9</f>
        <v>2.41</v>
      </c>
      <c r="P9" s="24">
        <v>2.7</v>
      </c>
      <c r="Q9" s="57">
        <v>21</v>
      </c>
      <c r="R9" s="25">
        <v>1</v>
      </c>
      <c r="S9" s="24">
        <v>2.15</v>
      </c>
      <c r="T9" s="24">
        <f>S9/R9</f>
        <v>2.15</v>
      </c>
      <c r="U9" s="24">
        <v>2.15</v>
      </c>
      <c r="V9" s="57">
        <v>16</v>
      </c>
      <c r="W9" s="25">
        <v>1</v>
      </c>
      <c r="X9" s="24">
        <v>1.85</v>
      </c>
      <c r="Y9" s="24">
        <f>X9/W9</f>
        <v>1.85</v>
      </c>
      <c r="Z9" s="24">
        <v>1.85</v>
      </c>
      <c r="AA9" s="57">
        <v>17</v>
      </c>
      <c r="AB9" s="25">
        <v>5</v>
      </c>
      <c r="AC9" s="24">
        <v>8.75</v>
      </c>
      <c r="AD9" s="24">
        <f>AC9/AB9</f>
        <v>1.75</v>
      </c>
      <c r="AE9" s="24">
        <v>2.1</v>
      </c>
      <c r="AF9" s="57">
        <v>18</v>
      </c>
      <c r="AG9" s="25">
        <v>5</v>
      </c>
      <c r="AH9" s="24">
        <v>5.55</v>
      </c>
      <c r="AI9" s="24">
        <f>AH9/AG9</f>
        <v>1.1099999999999999</v>
      </c>
      <c r="AJ9" s="24">
        <v>1.65</v>
      </c>
      <c r="AK9" s="26">
        <v>18</v>
      </c>
      <c r="AL9" s="50"/>
      <c r="AM9" s="48" t="s">
        <v>12</v>
      </c>
      <c r="AN9" s="52">
        <f>C9+H9+M9+R9+W9+AB9+AG9</f>
        <v>21</v>
      </c>
      <c r="AO9" s="22">
        <f>D9+I9+N9+S9+X9+AC9+AH9</f>
        <v>38.65</v>
      </c>
      <c r="AP9" s="22">
        <f>AO9/AN9</f>
        <v>1.8404761904761904</v>
      </c>
      <c r="AQ9" s="23">
        <f>G9+L9+Q9+V9+AA9+AF9+AK9</f>
        <v>132</v>
      </c>
    </row>
    <row r="10" spans="1:45" s="83" customFormat="1" ht="26.25" customHeight="1" x14ac:dyDescent="0.2">
      <c r="A10" s="73">
        <v>4</v>
      </c>
      <c r="B10" s="74" t="s">
        <v>15</v>
      </c>
      <c r="C10" s="75">
        <v>3</v>
      </c>
      <c r="D10" s="76">
        <v>6.45</v>
      </c>
      <c r="E10" s="76">
        <f>D10/C10</f>
        <v>2.15</v>
      </c>
      <c r="F10" s="76">
        <v>2.4</v>
      </c>
      <c r="G10" s="77">
        <v>22</v>
      </c>
      <c r="H10" s="75">
        <v>3</v>
      </c>
      <c r="I10" s="76">
        <v>6.3</v>
      </c>
      <c r="J10" s="76">
        <f>I10/H10</f>
        <v>2.1</v>
      </c>
      <c r="K10" s="76">
        <v>2.4</v>
      </c>
      <c r="L10" s="77">
        <v>22</v>
      </c>
      <c r="M10" s="75">
        <v>3</v>
      </c>
      <c r="N10" s="76">
        <v>5.6</v>
      </c>
      <c r="O10" s="76">
        <f>N10/M10</f>
        <v>1.8666666666666665</v>
      </c>
      <c r="P10" s="76">
        <v>2.5499999999999998</v>
      </c>
      <c r="Q10" s="77">
        <v>17</v>
      </c>
      <c r="R10" s="75">
        <v>5</v>
      </c>
      <c r="S10" s="76">
        <v>5.85</v>
      </c>
      <c r="T10" s="76">
        <f>S10/R10</f>
        <v>1.17</v>
      </c>
      <c r="U10" s="76">
        <v>1.5</v>
      </c>
      <c r="V10" s="77">
        <v>21</v>
      </c>
      <c r="W10" s="75">
        <v>0</v>
      </c>
      <c r="X10" s="76">
        <v>0</v>
      </c>
      <c r="Y10" s="76">
        <v>0</v>
      </c>
      <c r="Z10" s="76">
        <v>0</v>
      </c>
      <c r="AA10" s="77">
        <v>8.5</v>
      </c>
      <c r="AB10" s="75">
        <v>5</v>
      </c>
      <c r="AC10" s="76">
        <v>10.199999999999999</v>
      </c>
      <c r="AD10" s="76">
        <f>AC10/AB10</f>
        <v>2.04</v>
      </c>
      <c r="AE10" s="76">
        <v>2.7</v>
      </c>
      <c r="AF10" s="77">
        <v>20</v>
      </c>
      <c r="AG10" s="75">
        <v>5</v>
      </c>
      <c r="AH10" s="76">
        <v>6.5</v>
      </c>
      <c r="AI10" s="76">
        <f>AH10/AG10</f>
        <v>1.3</v>
      </c>
      <c r="AJ10" s="76">
        <v>1.45</v>
      </c>
      <c r="AK10" s="78">
        <v>19</v>
      </c>
      <c r="AL10" s="79"/>
      <c r="AM10" s="74" t="s">
        <v>15</v>
      </c>
      <c r="AN10" s="80">
        <f>C10+H10+M10+R10+W10+AB10+AG10</f>
        <v>24</v>
      </c>
      <c r="AO10" s="81">
        <f>D10+I10+N10+S10+X10+AC10+AH10</f>
        <v>40.900000000000006</v>
      </c>
      <c r="AP10" s="81">
        <f>AO10/AN10</f>
        <v>1.7041666666666668</v>
      </c>
      <c r="AQ10" s="82">
        <f>G10+L10+Q10+V10+AA10+AF10+AK10</f>
        <v>129.5</v>
      </c>
    </row>
    <row r="11" spans="1:45" ht="26.25" customHeight="1" x14ac:dyDescent="0.2">
      <c r="A11" s="43">
        <v>5</v>
      </c>
      <c r="B11" s="48" t="s">
        <v>8</v>
      </c>
      <c r="C11" s="25">
        <v>1</v>
      </c>
      <c r="D11" s="24">
        <v>1.7</v>
      </c>
      <c r="E11" s="24">
        <f>D11/C11</f>
        <v>1.7</v>
      </c>
      <c r="F11" s="24">
        <v>1.7</v>
      </c>
      <c r="G11" s="57">
        <v>16</v>
      </c>
      <c r="H11" s="25">
        <v>0</v>
      </c>
      <c r="I11" s="24">
        <v>0</v>
      </c>
      <c r="J11" s="24">
        <v>0</v>
      </c>
      <c r="K11" s="24">
        <v>0</v>
      </c>
      <c r="L11" s="57">
        <v>8.5</v>
      </c>
      <c r="M11" s="25">
        <v>5</v>
      </c>
      <c r="N11" s="24">
        <v>15.8</v>
      </c>
      <c r="O11" s="24">
        <f>N11/M11</f>
        <v>3.16</v>
      </c>
      <c r="P11" s="24">
        <v>4</v>
      </c>
      <c r="Q11" s="57">
        <v>24</v>
      </c>
      <c r="R11" s="25">
        <v>2</v>
      </c>
      <c r="S11" s="24">
        <v>2.2999999999999998</v>
      </c>
      <c r="T11" s="24">
        <f>S11/R11</f>
        <v>1.1499999999999999</v>
      </c>
      <c r="U11" s="24">
        <v>1.3</v>
      </c>
      <c r="V11" s="57">
        <v>17</v>
      </c>
      <c r="W11" s="25">
        <v>1</v>
      </c>
      <c r="X11" s="24">
        <v>2.25</v>
      </c>
      <c r="Y11" s="24">
        <f>X11/W11</f>
        <v>2.25</v>
      </c>
      <c r="Z11" s="24">
        <v>2.25</v>
      </c>
      <c r="AA11" s="57">
        <v>18</v>
      </c>
      <c r="AB11" s="25">
        <v>5</v>
      </c>
      <c r="AC11" s="72">
        <v>13.7</v>
      </c>
      <c r="AD11" s="24">
        <f>AC11/AB11</f>
        <v>2.7399999999999998</v>
      </c>
      <c r="AE11" s="24">
        <v>4</v>
      </c>
      <c r="AF11" s="57">
        <v>24</v>
      </c>
      <c r="AG11" s="25">
        <v>5</v>
      </c>
      <c r="AH11" s="24">
        <v>6.75</v>
      </c>
      <c r="AI11" s="24">
        <f>AH11/AG11</f>
        <v>1.35</v>
      </c>
      <c r="AJ11" s="24">
        <v>1.6</v>
      </c>
      <c r="AK11" s="26">
        <v>20</v>
      </c>
      <c r="AL11" s="50"/>
      <c r="AM11" s="48" t="s">
        <v>8</v>
      </c>
      <c r="AN11" s="52">
        <f>C11+H11+M11+R11+W11+AB11+AG11</f>
        <v>19</v>
      </c>
      <c r="AO11" s="22">
        <f>D11+I11+N11+S11+X11+AC11+AH11</f>
        <v>42.5</v>
      </c>
      <c r="AP11" s="22">
        <f>AO11/AN11</f>
        <v>2.236842105263158</v>
      </c>
      <c r="AQ11" s="23">
        <f>G11+L11+Q11+V11+AA11+AF11+AK11</f>
        <v>127.5</v>
      </c>
      <c r="AS11" s="30"/>
    </row>
    <row r="12" spans="1:45" s="83" customFormat="1" ht="26.25" customHeight="1" thickBot="1" x14ac:dyDescent="0.25">
      <c r="A12" s="73">
        <v>8</v>
      </c>
      <c r="B12" s="74" t="s">
        <v>17</v>
      </c>
      <c r="C12" s="85">
        <v>3</v>
      </c>
      <c r="D12" s="86">
        <v>5.15</v>
      </c>
      <c r="E12" s="86">
        <f>D12/C12</f>
        <v>1.7166666666666668</v>
      </c>
      <c r="F12" s="86">
        <v>2.4</v>
      </c>
      <c r="G12" s="87">
        <v>20</v>
      </c>
      <c r="H12" s="85">
        <v>1</v>
      </c>
      <c r="I12" s="86">
        <v>2.2999999999999998</v>
      </c>
      <c r="J12" s="86">
        <f>I12/H12</f>
        <v>2.2999999999999998</v>
      </c>
      <c r="K12" s="86">
        <v>2.2999999999999998</v>
      </c>
      <c r="L12" s="87">
        <v>19</v>
      </c>
      <c r="M12" s="85">
        <v>0</v>
      </c>
      <c r="N12" s="86">
        <v>0</v>
      </c>
      <c r="O12" s="86">
        <v>0</v>
      </c>
      <c r="P12" s="86">
        <v>0</v>
      </c>
      <c r="Q12" s="87">
        <v>8.5</v>
      </c>
      <c r="R12" s="85">
        <v>2</v>
      </c>
      <c r="S12" s="86">
        <v>3.1</v>
      </c>
      <c r="T12" s="86">
        <f>S12/R12</f>
        <v>1.55</v>
      </c>
      <c r="U12" s="86">
        <v>1.7</v>
      </c>
      <c r="V12" s="87">
        <v>19</v>
      </c>
      <c r="W12" s="85">
        <v>1</v>
      </c>
      <c r="X12" s="86">
        <v>3.35</v>
      </c>
      <c r="Y12" s="86">
        <f>X12/W12</f>
        <v>3.35</v>
      </c>
      <c r="Z12" s="86">
        <v>3.35</v>
      </c>
      <c r="AA12" s="87">
        <v>19</v>
      </c>
      <c r="AB12" s="85">
        <v>5</v>
      </c>
      <c r="AC12" s="86">
        <v>8.35</v>
      </c>
      <c r="AD12" s="86">
        <f>AC12/AB12</f>
        <v>1.67</v>
      </c>
      <c r="AE12" s="86">
        <v>1.9</v>
      </c>
      <c r="AF12" s="87">
        <v>16</v>
      </c>
      <c r="AG12" s="85">
        <v>0</v>
      </c>
      <c r="AH12" s="86">
        <v>0</v>
      </c>
      <c r="AI12" s="86">
        <v>0</v>
      </c>
      <c r="AJ12" s="86">
        <v>0</v>
      </c>
      <c r="AK12" s="88">
        <v>8.5</v>
      </c>
      <c r="AL12" s="89"/>
      <c r="AM12" s="90" t="s">
        <v>17</v>
      </c>
      <c r="AN12" s="91">
        <f>C12+H12+M12+R12+W12+AB12+AG12</f>
        <v>12</v>
      </c>
      <c r="AO12" s="92">
        <f>D12+I12+N12+S12+X12+AC12+AH12</f>
        <v>22.25</v>
      </c>
      <c r="AP12" s="92">
        <f>AO12/AN12</f>
        <v>1.8541666666666667</v>
      </c>
      <c r="AQ12" s="93">
        <f>G12+L12+Q12+V12+AA12+AF12+AK12</f>
        <v>110</v>
      </c>
    </row>
    <row r="13" spans="1:45" ht="13.5" customHeight="1" thickBot="1" x14ac:dyDescent="0.25">
      <c r="A13" s="12"/>
      <c r="B13" s="13"/>
      <c r="C13" s="54"/>
      <c r="D13" s="55"/>
      <c r="E13" s="45"/>
      <c r="F13" s="45"/>
      <c r="G13" s="58"/>
      <c r="H13" s="60"/>
      <c r="I13" s="45"/>
      <c r="J13" s="45"/>
      <c r="K13" s="45"/>
      <c r="L13" s="58"/>
      <c r="M13" s="60"/>
      <c r="N13" s="45"/>
      <c r="O13" s="45"/>
      <c r="P13" s="45"/>
      <c r="Q13" s="58"/>
      <c r="R13" s="60"/>
      <c r="S13" s="45"/>
      <c r="T13" s="45"/>
      <c r="U13" s="45"/>
      <c r="V13" s="58"/>
      <c r="W13" s="60"/>
      <c r="X13" s="45"/>
      <c r="Y13" s="45"/>
      <c r="Z13" s="45"/>
      <c r="AA13" s="58"/>
      <c r="AB13" s="60"/>
      <c r="AC13" s="45"/>
      <c r="AD13" s="45"/>
      <c r="AE13" s="45"/>
      <c r="AF13" s="58"/>
      <c r="AG13" s="60"/>
      <c r="AH13" s="45"/>
      <c r="AI13" s="45"/>
      <c r="AJ13" s="45"/>
      <c r="AK13" s="46"/>
      <c r="AL13" s="64"/>
      <c r="AM13" s="63"/>
      <c r="AN13" s="38"/>
      <c r="AO13" s="39"/>
      <c r="AP13" s="39"/>
      <c r="AQ13" s="40"/>
    </row>
    <row r="14" spans="1:45" ht="15.75" customHeight="1" thickBot="1" x14ac:dyDescent="0.3">
      <c r="A14" s="14"/>
      <c r="B14" s="15" t="s">
        <v>2</v>
      </c>
      <c r="C14" s="53">
        <f>SUM(C3:C12)</f>
        <v>30</v>
      </c>
      <c r="D14" s="27">
        <f>SUM(D3:D12)</f>
        <v>54.2</v>
      </c>
      <c r="E14" s="27">
        <f>D14/C14</f>
        <v>1.8066666666666669</v>
      </c>
      <c r="F14" s="27"/>
      <c r="G14" s="59"/>
      <c r="H14" s="28">
        <f>SUM(H3:H12)</f>
        <v>19</v>
      </c>
      <c r="I14" s="27">
        <f>SUM(I3:I12)</f>
        <v>42.149999999999991</v>
      </c>
      <c r="J14" s="27">
        <f>I14/H14</f>
        <v>2.2184210526315784</v>
      </c>
      <c r="K14" s="27"/>
      <c r="L14" s="59"/>
      <c r="M14" s="28">
        <f>SUM(M3:M12)</f>
        <v>41</v>
      </c>
      <c r="N14" s="27">
        <f>SUM(N3:N12)</f>
        <v>105.44999999999999</v>
      </c>
      <c r="O14" s="27">
        <f>N14/M14</f>
        <v>2.571951219512195</v>
      </c>
      <c r="P14" s="27"/>
      <c r="Q14" s="59"/>
      <c r="R14" s="28">
        <f>SUM(R3:R12)</f>
        <v>35</v>
      </c>
      <c r="S14" s="27">
        <f>SUM(S3:S12)</f>
        <v>49.949999999999996</v>
      </c>
      <c r="T14" s="27">
        <f>S14/R14</f>
        <v>1.427142857142857</v>
      </c>
      <c r="U14" s="27"/>
      <c r="V14" s="59"/>
      <c r="W14" s="28">
        <f>SUM(W3:W12)</f>
        <v>28</v>
      </c>
      <c r="X14" s="27">
        <f>SUM(X3:X12)</f>
        <v>68.650000000000006</v>
      </c>
      <c r="Y14" s="27">
        <f>X14/W14</f>
        <v>2.4517857142857147</v>
      </c>
      <c r="Z14" s="27"/>
      <c r="AA14" s="59"/>
      <c r="AB14" s="28">
        <f>SUM(AB3:AB12)</f>
        <v>50</v>
      </c>
      <c r="AC14" s="27">
        <f>SUM(AC3:AC12)</f>
        <v>106.7</v>
      </c>
      <c r="AD14" s="27">
        <f>AC14/AB14</f>
        <v>2.1339999999999999</v>
      </c>
      <c r="AE14" s="27"/>
      <c r="AF14" s="59"/>
      <c r="AG14" s="28">
        <f>SUM(AG3:AG12)</f>
        <v>42</v>
      </c>
      <c r="AH14" s="27">
        <f>SUM(AH3:AH12)</f>
        <v>63.65</v>
      </c>
      <c r="AI14" s="27">
        <f>AH14/AG14</f>
        <v>1.5154761904761904</v>
      </c>
      <c r="AJ14" s="27"/>
      <c r="AK14" s="44"/>
      <c r="AL14" s="61"/>
      <c r="AM14" s="62"/>
      <c r="AN14" s="28">
        <f>SUM(AN3:AN12)</f>
        <v>245</v>
      </c>
      <c r="AO14" s="27">
        <f>SUM(AO3:AO12)</f>
        <v>490.75</v>
      </c>
      <c r="AP14" s="27">
        <f>AO14/AN14</f>
        <v>2.0030612244897958</v>
      </c>
      <c r="AQ14" s="29"/>
    </row>
    <row r="15" spans="1:45" ht="12.75" customHeight="1" x14ac:dyDescent="0.2">
      <c r="A15" s="16"/>
      <c r="B15" s="17" t="s">
        <v>9</v>
      </c>
      <c r="C15" s="18"/>
      <c r="D15" s="19"/>
      <c r="E15" s="18"/>
      <c r="F15" s="18" t="s">
        <v>16</v>
      </c>
      <c r="G15" s="18"/>
      <c r="H15" s="18"/>
      <c r="I15" s="18"/>
      <c r="J15" s="18"/>
      <c r="K15" s="18" t="s">
        <v>22</v>
      </c>
      <c r="L15" s="18"/>
      <c r="M15" s="18"/>
      <c r="N15" s="18"/>
      <c r="O15" s="18"/>
      <c r="P15" s="18" t="s">
        <v>24</v>
      </c>
      <c r="Q15" s="18"/>
      <c r="R15" s="18"/>
      <c r="S15" s="18"/>
      <c r="T15" s="18"/>
      <c r="U15" s="18" t="s">
        <v>26</v>
      </c>
      <c r="V15" s="18"/>
      <c r="W15" s="18"/>
      <c r="X15" s="18"/>
      <c r="Y15" s="18"/>
      <c r="Z15" s="18" t="s">
        <v>28</v>
      </c>
      <c r="AA15" s="18"/>
      <c r="AB15" s="18"/>
      <c r="AC15" s="18"/>
      <c r="AD15" s="18"/>
      <c r="AE15" s="18" t="s">
        <v>30</v>
      </c>
      <c r="AF15" s="18"/>
      <c r="AG15" s="18"/>
      <c r="AH15" s="18"/>
      <c r="AI15" s="18"/>
      <c r="AJ15" s="18" t="s">
        <v>33</v>
      </c>
      <c r="AK15" s="18"/>
      <c r="AL15" s="18"/>
      <c r="AM15" s="16"/>
      <c r="AN15" s="16"/>
      <c r="AO15" s="16"/>
      <c r="AP15" s="16"/>
      <c r="AQ15" s="16"/>
    </row>
    <row r="16" spans="1:45" ht="39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66" t="s">
        <v>31</v>
      </c>
      <c r="AC16" s="66"/>
      <c r="AD16" s="66"/>
      <c r="AE16" s="66"/>
      <c r="AF16" s="66"/>
      <c r="AG16" s="65"/>
      <c r="AH16" s="65"/>
      <c r="AI16" s="65"/>
      <c r="AJ16" s="65"/>
      <c r="AK16" s="65"/>
      <c r="AL16" s="16"/>
      <c r="AM16" s="16"/>
      <c r="AN16" s="20"/>
      <c r="AO16" s="21"/>
      <c r="AP16" s="16"/>
      <c r="AQ16" s="16"/>
    </row>
    <row r="17" spans="1:43" ht="27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20"/>
      <c r="AO17" s="21"/>
      <c r="AP17" s="16"/>
      <c r="AQ17" s="16"/>
    </row>
    <row r="18" spans="1:43" ht="12.7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32"/>
      <c r="AN18" s="31"/>
      <c r="AO18" s="21"/>
      <c r="AP18" s="16"/>
      <c r="AQ18" s="16"/>
    </row>
    <row r="19" spans="1:43" ht="12.7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</row>
    <row r="20" spans="1:43" ht="12.7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</row>
    <row r="21" spans="1:43" ht="12.7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</row>
    <row r="22" spans="1:43" ht="12.7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</row>
    <row r="23" spans="1:43" ht="12.7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</row>
    <row r="24" spans="1:43" ht="12.7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</row>
    <row r="25" spans="1:43" ht="12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</row>
    <row r="26" spans="1:43" ht="12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</row>
    <row r="27" spans="1:43" ht="12.7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</row>
    <row r="28" spans="1:43" ht="12.7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</row>
    <row r="29" spans="1:43" ht="12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</row>
    <row r="30" spans="1:43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</row>
    <row r="31" spans="1:43" ht="12.7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</row>
    <row r="32" spans="1:43" ht="12.7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</row>
    <row r="33" spans="1:43" ht="12.7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</row>
    <row r="34" spans="1:43" ht="12.7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</row>
    <row r="35" spans="1:43" ht="12.7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</row>
    <row r="36" spans="1:43" ht="12.7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</row>
    <row r="37" spans="1:43" ht="12.7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</row>
    <row r="38" spans="1:43" ht="12.7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</row>
    <row r="39" spans="1:43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</row>
    <row r="40" spans="1:43" ht="12.7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</row>
    <row r="41" spans="1:43" ht="12.75" customHeight="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</row>
    <row r="42" spans="1:43" ht="12.7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</row>
    <row r="43" spans="1:43" ht="12.7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</row>
    <row r="44" spans="1:43" ht="12.75" customHeight="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</row>
    <row r="45" spans="1:43" ht="12.75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</row>
    <row r="46" spans="1:43" ht="12.75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</row>
    <row r="47" spans="1:43" ht="12.75" customHeight="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</row>
    <row r="48" spans="1:43" ht="12.75" customHeight="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</row>
    <row r="49" spans="1:43" ht="12.75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</row>
    <row r="50" spans="1:43" ht="12.75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</row>
    <row r="51" spans="1:43" ht="12.75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</row>
    <row r="52" spans="1:43" ht="12.7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</row>
    <row r="53" spans="1:43" ht="12.7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</row>
    <row r="54" spans="1:43" ht="12.7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</row>
    <row r="55" spans="1:43" ht="12.7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</row>
    <row r="56" spans="1:43" ht="12.7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</row>
    <row r="57" spans="1:43" ht="12.75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</row>
    <row r="58" spans="1:43" ht="12.75" customHeight="1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</row>
    <row r="59" spans="1:43" ht="12.75" customHeight="1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</row>
    <row r="60" spans="1:43" ht="12.75" customHeight="1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</row>
    <row r="61" spans="1:43" ht="12.75" customHeight="1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</row>
    <row r="62" spans="1:43" ht="12.75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</row>
    <row r="63" spans="1:43" ht="12.75" customHeight="1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</row>
    <row r="64" spans="1:43" ht="12.75" customHeight="1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</row>
    <row r="65" spans="1:43" ht="12.75" customHeight="1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</row>
    <row r="66" spans="1:43" ht="12.75" customHeight="1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</row>
    <row r="67" spans="1:43" ht="12.75" customHeight="1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</row>
    <row r="68" spans="1:43" ht="12.75" customHeight="1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</row>
    <row r="69" spans="1:43" ht="12.75" customHeight="1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</row>
    <row r="70" spans="1:43" ht="12.75" customHeight="1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</row>
    <row r="71" spans="1:43" ht="12.75" customHeight="1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</row>
    <row r="72" spans="1:43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</row>
    <row r="73" spans="1:43" ht="12.75" customHeight="1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</row>
    <row r="74" spans="1:43" ht="12.75" customHeight="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</row>
    <row r="75" spans="1:43" ht="12.75" customHeight="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</row>
    <row r="76" spans="1:43" ht="12.75" customHeight="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</row>
    <row r="77" spans="1:43" ht="12.75" customHeight="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</row>
    <row r="78" spans="1:43" ht="12.75" customHeight="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</row>
    <row r="79" spans="1:43" ht="12.75" customHeight="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</row>
    <row r="80" spans="1:43" ht="12.75" customHeight="1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</row>
    <row r="81" spans="1:43" ht="12.75" customHeight="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</row>
    <row r="82" spans="1:43" ht="12.75" customHeight="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</row>
    <row r="83" spans="1:43" ht="12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</row>
    <row r="84" spans="1:43" ht="12.75" customHeight="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</row>
    <row r="85" spans="1:43" ht="12.75" customHeigh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</row>
    <row r="86" spans="1:43" ht="12.75" customHeight="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</row>
    <row r="87" spans="1:43" ht="12.75" customHeight="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</row>
    <row r="88" spans="1:43" ht="12.75" customHeight="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</row>
    <row r="89" spans="1:43" ht="12.75" customHeight="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</row>
    <row r="90" spans="1:43" ht="12.75" customHeight="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</row>
    <row r="91" spans="1:43" ht="12.75" customHeight="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</row>
    <row r="92" spans="1:43" ht="12.75" customHeight="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</row>
    <row r="93" spans="1:43" ht="12.75" customHeight="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</row>
    <row r="94" spans="1:43" ht="12.75" customHeight="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</row>
    <row r="95" spans="1:43" ht="12.75" customHeight="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</row>
    <row r="96" spans="1:43" ht="12.7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</row>
    <row r="97" spans="1:43" ht="12.75" customHeight="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</row>
    <row r="98" spans="1:43" ht="12.75" customHeight="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</row>
    <row r="99" spans="1:43" ht="12.75" customHeight="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</row>
    <row r="100" spans="1:43" ht="12.75" customHeight="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</row>
    <row r="101" spans="1:43" ht="12.75" customHeight="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</row>
    <row r="102" spans="1:43" ht="12.75" customHeight="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</row>
    <row r="103" spans="1:43" ht="12.7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</row>
    <row r="104" spans="1:43" ht="12.75" customHeight="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</row>
    <row r="105" spans="1:43" ht="12.75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</row>
    <row r="106" spans="1:43" ht="12.75" customHeight="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</row>
    <row r="107" spans="1:43" ht="12.7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</row>
    <row r="108" spans="1:43" ht="12.75" customHeight="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</row>
    <row r="109" spans="1:43" ht="12.7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</row>
    <row r="110" spans="1:43" ht="12.75" customHeight="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</row>
    <row r="111" spans="1:43" ht="12.75" customHeight="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</row>
    <row r="112" spans="1:43" ht="12.75" customHeight="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</row>
    <row r="113" spans="1:43" ht="12.7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</row>
    <row r="114" spans="1:43" ht="12.75" customHeight="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</row>
    <row r="115" spans="1:43" ht="12.75" customHeight="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</row>
    <row r="116" spans="1:43" ht="12.75" customHeight="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</row>
    <row r="117" spans="1:43" ht="12.75" customHeight="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</row>
    <row r="118" spans="1:43" ht="12.75" customHeight="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</row>
    <row r="119" spans="1:43" ht="12.75" customHeight="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</row>
    <row r="120" spans="1:43" ht="12.75" customHeight="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</row>
    <row r="121" spans="1:43" ht="12.75" customHeight="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</row>
    <row r="122" spans="1:43" ht="12.75" customHeight="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</row>
    <row r="123" spans="1:43" ht="12.75" customHeight="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</row>
    <row r="124" spans="1:43" ht="12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</row>
    <row r="125" spans="1:43" ht="12.7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</row>
    <row r="126" spans="1:43" ht="12.7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</row>
    <row r="127" spans="1:43" ht="12.7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</row>
    <row r="128" spans="1:43" ht="12.7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</row>
    <row r="129" spans="1:43" ht="12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</row>
    <row r="130" spans="1:43" ht="12.75" customHeight="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</row>
    <row r="131" spans="1:43" ht="12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</row>
    <row r="132" spans="1:43" ht="12.7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</row>
    <row r="133" spans="1:43" ht="12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</row>
    <row r="134" spans="1:43" ht="12.7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</row>
    <row r="135" spans="1:43" ht="12.7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</row>
    <row r="136" spans="1:43" ht="12.7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</row>
    <row r="137" spans="1:43" ht="12.7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</row>
    <row r="138" spans="1:43" ht="12.7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</row>
    <row r="139" spans="1:43" ht="12.7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</row>
    <row r="140" spans="1:43" ht="12.7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</row>
    <row r="141" spans="1:43" ht="12.7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</row>
    <row r="142" spans="1:43" ht="12.7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</row>
    <row r="143" spans="1:43" ht="12.7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</row>
    <row r="144" spans="1:43" ht="12.7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</row>
    <row r="145" spans="1:43" ht="12.7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</row>
    <row r="146" spans="1:43" ht="12.7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</row>
    <row r="147" spans="1:43" ht="12.7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</row>
    <row r="148" spans="1:43" ht="12.7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</row>
    <row r="149" spans="1:43" ht="12.7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</row>
    <row r="150" spans="1:43" ht="12.7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</row>
    <row r="151" spans="1:43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</row>
    <row r="152" spans="1:43" ht="12.7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</row>
    <row r="153" spans="1:43" ht="12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</row>
    <row r="154" spans="1:43" ht="12.7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</row>
    <row r="155" spans="1:43" ht="12.7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</row>
    <row r="156" spans="1:43" ht="12.7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</row>
    <row r="157" spans="1:43" ht="12.7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</row>
    <row r="158" spans="1:43" ht="12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</row>
    <row r="159" spans="1:43" ht="12.7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</row>
    <row r="160" spans="1:43" ht="12.7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</row>
    <row r="161" spans="1:43" ht="12.7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</row>
    <row r="162" spans="1:43" ht="12.7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</row>
    <row r="163" spans="1:43" ht="12.7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</row>
    <row r="164" spans="1:43" ht="12.7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</row>
    <row r="165" spans="1:43" ht="12.7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</row>
    <row r="166" spans="1:43" ht="12.7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</row>
    <row r="167" spans="1:43" ht="12.7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</row>
    <row r="168" spans="1:43" ht="12.7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</row>
    <row r="169" spans="1:43" ht="12.7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</row>
    <row r="170" spans="1:43" ht="12.7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</row>
    <row r="171" spans="1:43" ht="12.7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</row>
    <row r="172" spans="1:43" ht="12.7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</row>
    <row r="173" spans="1:43" ht="12.7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</row>
    <row r="174" spans="1:43" ht="12.7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</row>
    <row r="175" spans="1:43" ht="12.7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</row>
    <row r="176" spans="1:43" ht="12.7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</row>
    <row r="177" spans="1:43" ht="12.7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</row>
    <row r="178" spans="1:43" ht="12.7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</row>
    <row r="179" spans="1:43" ht="12.7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</row>
    <row r="180" spans="1:43" ht="12.7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</row>
    <row r="181" spans="1:43" ht="12.7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</row>
    <row r="182" spans="1:43" ht="12.75" customHeight="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</row>
    <row r="183" spans="1:43" ht="12.75" customHeight="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</row>
    <row r="184" spans="1:43" ht="12.75" customHeight="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</row>
    <row r="185" spans="1:43" ht="12.75" customHeight="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</row>
    <row r="186" spans="1:43" ht="12.75" customHeight="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</row>
    <row r="187" spans="1:43" ht="12.7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</row>
    <row r="188" spans="1:43" ht="12.75" customHeight="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</row>
    <row r="189" spans="1:43" ht="12.7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</row>
    <row r="190" spans="1:43" ht="12.75" customHeight="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</row>
    <row r="191" spans="1:43" ht="12.75" customHeight="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</row>
    <row r="192" spans="1:43" ht="12.75" customHeight="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</row>
    <row r="193" spans="1:43" ht="12.7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</row>
    <row r="194" spans="1:43" ht="12.75" customHeight="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</row>
    <row r="195" spans="1:43" ht="12.75" customHeight="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</row>
    <row r="196" spans="1:43" ht="12.75" customHeight="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</row>
    <row r="197" spans="1:43" ht="12.75" customHeight="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</row>
    <row r="198" spans="1:43" ht="12.75" customHeight="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</row>
    <row r="199" spans="1:43" ht="12.75" customHeight="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</row>
    <row r="200" spans="1:43" ht="12.75" customHeight="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</row>
    <row r="201" spans="1:43" ht="12.75" customHeight="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</row>
    <row r="202" spans="1:43" ht="12.7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</row>
    <row r="203" spans="1:43" ht="12.75" customHeight="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</row>
    <row r="204" spans="1:43" ht="12.7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</row>
    <row r="205" spans="1:43" ht="12.7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</row>
    <row r="206" spans="1:43" ht="12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</row>
    <row r="207" spans="1:43" ht="12.75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</row>
    <row r="208" spans="1:43" ht="12.7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</row>
    <row r="209" spans="1:43" ht="12.7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</row>
    <row r="210" spans="1:43" ht="12.7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</row>
    <row r="211" spans="1:43" ht="12.75" customHeight="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</row>
    <row r="212" spans="1:43" ht="12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</row>
    <row r="213" spans="1:43" ht="12.7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</row>
    <row r="214" spans="1:43" ht="12.7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</row>
    <row r="215" spans="1:43" ht="12.75" customHeight="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</row>
    <row r="216" spans="1:43" ht="15.75" customHeight="1" x14ac:dyDescent="0.2"/>
    <row r="217" spans="1:43" ht="15.75" customHeight="1" x14ac:dyDescent="0.2"/>
    <row r="218" spans="1:43" ht="15.75" customHeight="1" x14ac:dyDescent="0.2"/>
    <row r="219" spans="1:43" ht="15.75" customHeight="1" x14ac:dyDescent="0.2"/>
    <row r="220" spans="1:43" ht="15.75" customHeight="1" x14ac:dyDescent="0.2"/>
    <row r="221" spans="1:43" ht="15.75" customHeight="1" x14ac:dyDescent="0.2"/>
    <row r="222" spans="1:43" ht="15.75" customHeight="1" x14ac:dyDescent="0.2"/>
    <row r="223" spans="1:43" ht="15.75" customHeight="1" x14ac:dyDescent="0.2"/>
    <row r="224" spans="1:4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sortState xmlns:xlrd2="http://schemas.microsoft.com/office/spreadsheetml/2017/richdata2" ref="A3:AQ12">
    <sortCondition descending="1" ref="AQ3:AQ12"/>
    <sortCondition descending="1" ref="AO3:AO12"/>
  </sortState>
  <mergeCells count="9">
    <mergeCell ref="AB16:AF16"/>
    <mergeCell ref="AN1:AQ1"/>
    <mergeCell ref="C1:G1"/>
    <mergeCell ref="H1:L1"/>
    <mergeCell ref="M1:Q1"/>
    <mergeCell ref="R1:V1"/>
    <mergeCell ref="W1:AA1"/>
    <mergeCell ref="AB1:AF1"/>
    <mergeCell ref="AG1:AK1"/>
  </mergeCells>
  <pageMargins left="0.7" right="0.7" top="0.75" bottom="0.75" header="0" footer="0"/>
  <pageSetup orientation="landscape" r:id="rId1"/>
  <headerFooter>
    <oddFooter>&amp;L_x000D_&amp;1#&amp;"Calibri"&amp;8&amp;K000000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Wolownik, Stephen</dc:creator>
  <cp:lastModifiedBy>Stephen Wolownik</cp:lastModifiedBy>
  <dcterms:created xsi:type="dcterms:W3CDTF">2020-08-14T15:36:45Z</dcterms:created>
  <dcterms:modified xsi:type="dcterms:W3CDTF">2026-07-25T07:14:53Z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91f082-e357-48ae-be1c-7e151bab59c6_Enabled">
    <vt:lpwstr>true</vt:lpwstr>
  </property>
  <property fmtid="{D5CDD505-2E9C-101B-9397-08002B2CF9AE}" pid="3" name="MSIP_Label_4391f082-e357-48ae-be1c-7e151bab59c6_SetDate">
    <vt:lpwstr>2021-04-30T10:24:02Z</vt:lpwstr>
  </property>
  <property fmtid="{D5CDD505-2E9C-101B-9397-08002B2CF9AE}" pid="4" name="MSIP_Label_4391f082-e357-48ae-be1c-7e151bab59c6_Method">
    <vt:lpwstr>Standard</vt:lpwstr>
  </property>
  <property fmtid="{D5CDD505-2E9C-101B-9397-08002B2CF9AE}" pid="5" name="MSIP_Label_4391f082-e357-48ae-be1c-7e151bab59c6_Name">
    <vt:lpwstr>4391f082-e357-48ae-be1c-7e151bab59c6</vt:lpwstr>
  </property>
  <property fmtid="{D5CDD505-2E9C-101B-9397-08002B2CF9AE}" pid="6" name="MSIP_Label_4391f082-e357-48ae-be1c-7e151bab59c6_SiteId">
    <vt:lpwstr>e0c13469-6a2d-4ac3-835b-8ec9ed03c9a7</vt:lpwstr>
  </property>
  <property fmtid="{D5CDD505-2E9C-101B-9397-08002B2CF9AE}" pid="7" name="MSIP_Label_4391f082-e357-48ae-be1c-7e151bab59c6_ActionId">
    <vt:lpwstr>19da31b5-ef8c-4093-8583-e140841d1fbc</vt:lpwstr>
  </property>
  <property fmtid="{D5CDD505-2E9C-101B-9397-08002B2CF9AE}" pid="8" name="MSIP_Label_4391f082-e357-48ae-be1c-7e151bab59c6_ContentBits">
    <vt:lpwstr>0</vt:lpwstr>
  </property>
  <property fmtid="{D5CDD505-2E9C-101B-9397-08002B2CF9AE}" pid="9" name="MSIP_Label_d37d6c04-45d1-41d7-865e-6bc1324d65e2_Enabled">
    <vt:lpwstr>true</vt:lpwstr>
  </property>
  <property fmtid="{D5CDD505-2E9C-101B-9397-08002B2CF9AE}" pid="10" name="MSIP_Label_d37d6c04-45d1-41d7-865e-6bc1324d65e2_SetDate">
    <vt:lpwstr>2025-06-29T18:59:59Z</vt:lpwstr>
  </property>
  <property fmtid="{D5CDD505-2E9C-101B-9397-08002B2CF9AE}" pid="11" name="MSIP_Label_d37d6c04-45d1-41d7-865e-6bc1324d65e2_Method">
    <vt:lpwstr>Standard</vt:lpwstr>
  </property>
  <property fmtid="{D5CDD505-2E9C-101B-9397-08002B2CF9AE}" pid="12" name="MSIP_Label_d37d6c04-45d1-41d7-865e-6bc1324d65e2_Name">
    <vt:lpwstr>d37d6c04-45d1-41d7-865e-6bc1324d65e2</vt:lpwstr>
  </property>
  <property fmtid="{D5CDD505-2E9C-101B-9397-08002B2CF9AE}" pid="13" name="MSIP_Label_d37d6c04-45d1-41d7-865e-6bc1324d65e2_SiteId">
    <vt:lpwstr>ada073e1-4d52-4aba-b781-642bdcd2e075</vt:lpwstr>
  </property>
  <property fmtid="{D5CDD505-2E9C-101B-9397-08002B2CF9AE}" pid="14" name="MSIP_Label_d37d6c04-45d1-41d7-865e-6bc1324d65e2_ActionId">
    <vt:lpwstr>82e7153e-a73c-4e04-90e4-717b19cad632</vt:lpwstr>
  </property>
  <property fmtid="{D5CDD505-2E9C-101B-9397-08002B2CF9AE}" pid="15" name="MSIP_Label_d37d6c04-45d1-41d7-865e-6bc1324d65e2_ContentBits">
    <vt:lpwstr>2</vt:lpwstr>
  </property>
  <property fmtid="{D5CDD505-2E9C-101B-9397-08002B2CF9AE}" pid="16" name="MSIP_Label_d37d6c04-45d1-41d7-865e-6bc1324d65e2_Tag">
    <vt:lpwstr>10, 3, 0, 1</vt:lpwstr>
  </property>
</Properties>
</file>