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:\bass club\"/>
    </mc:Choice>
  </mc:AlternateContent>
  <xr:revisionPtr revIDLastSave="0" documentId="13_ncr:1_{9A77A280-D191-44A4-8563-0AA4B4D253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8" i="1" l="1"/>
  <c r="R7" i="1"/>
  <c r="R5" i="1"/>
  <c r="R6" i="1"/>
  <c r="R4" i="1"/>
  <c r="R10" i="1"/>
  <c r="R11" i="1"/>
  <c r="R9" i="1"/>
  <c r="R12" i="1"/>
  <c r="R3" i="1"/>
  <c r="P8" i="1"/>
  <c r="P7" i="1"/>
  <c r="P5" i="1"/>
  <c r="P6" i="1"/>
  <c r="P4" i="1"/>
  <c r="P10" i="1"/>
  <c r="P11" i="1"/>
  <c r="P9" i="1"/>
  <c r="P12" i="1"/>
  <c r="P3" i="1"/>
  <c r="O8" i="1"/>
  <c r="O7" i="1"/>
  <c r="O5" i="1"/>
  <c r="O6" i="1"/>
  <c r="O4" i="1"/>
  <c r="O10" i="1"/>
  <c r="O11" i="1"/>
  <c r="O9" i="1"/>
  <c r="O12" i="1"/>
  <c r="O3" i="1"/>
  <c r="I14" i="1"/>
  <c r="H14" i="1"/>
  <c r="J8" i="1"/>
  <c r="J7" i="1"/>
  <c r="J5" i="1"/>
  <c r="J6" i="1"/>
  <c r="J4" i="1"/>
  <c r="J10" i="1"/>
  <c r="J11" i="1"/>
  <c r="J9" i="1"/>
  <c r="J3" i="1"/>
  <c r="E9" i="1"/>
  <c r="E11" i="1"/>
  <c r="E5" i="1"/>
  <c r="E12" i="1"/>
  <c r="E6" i="1"/>
  <c r="E8" i="1"/>
  <c r="E10" i="1"/>
  <c r="E3" i="1"/>
  <c r="E7" i="1"/>
  <c r="J14" i="1" l="1"/>
  <c r="O14" i="1"/>
  <c r="P14" i="1"/>
  <c r="E4" i="1"/>
  <c r="D14" i="1"/>
  <c r="C14" i="1"/>
  <c r="Q8" i="1" l="1"/>
  <c r="Q3" i="1"/>
  <c r="Q9" i="1"/>
  <c r="Q11" i="1"/>
  <c r="Q4" i="1"/>
  <c r="Q12" i="1"/>
  <c r="Q6" i="1"/>
  <c r="Q10" i="1"/>
  <c r="Q5" i="1"/>
  <c r="Q7" i="1"/>
  <c r="E14" i="1"/>
  <c r="Q14" i="1" l="1"/>
</calcChain>
</file>

<file path=xl/sharedStrings.xml><?xml version="1.0" encoding="utf-8"?>
<sst xmlns="http://schemas.openxmlformats.org/spreadsheetml/2006/main" count="43" uniqueCount="24">
  <si>
    <t>Team #</t>
  </si>
  <si>
    <t>Team</t>
  </si>
  <si>
    <t>Total</t>
  </si>
  <si>
    <t>#</t>
  </si>
  <si>
    <t>BB</t>
  </si>
  <si>
    <t>Wolownik/Kidd</t>
  </si>
  <si>
    <t>Nitz/Wolownik</t>
  </si>
  <si>
    <t>Wright/Wright</t>
  </si>
  <si>
    <t>Vegter/DeVary</t>
  </si>
  <si>
    <t>Big Bass - Team#/Weight</t>
  </si>
  <si>
    <t>Phelps/Johnson</t>
  </si>
  <si>
    <t>Davis/Spaulding</t>
  </si>
  <si>
    <t>Puzevic/Puzevic</t>
  </si>
  <si>
    <t>Kzoo River - Douglas</t>
  </si>
  <si>
    <t>Muenzer/Muenzer</t>
  </si>
  <si>
    <t>Pursley/Pursley</t>
  </si>
  <si>
    <t>Thiel/</t>
  </si>
  <si>
    <t>10/3.30</t>
  </si>
  <si>
    <t>Thiel/Thiel</t>
  </si>
  <si>
    <t>Pipestone</t>
  </si>
  <si>
    <t>Lbs</t>
  </si>
  <si>
    <t>Avg</t>
  </si>
  <si>
    <t>Pts</t>
  </si>
  <si>
    <t>7/3.40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</si>
</sst>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8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</fills>
  <borders count="4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1" xfId="0" applyFont="1" applyBorder="1"/>
    <xf numFmtId="0" fontId="4" fillId="0" borderId="4" xfId="0" applyFont="1" applyBorder="1" applyAlignment="1">
      <alignment horizontal="center"/>
    </xf>
    <xf numFmtId="0" fontId="2" fillId="0" borderId="1" xfId="0" applyFont="1" applyBorder="1"/>
    <xf numFmtId="0" fontId="4" fillId="0" borderId="5" xfId="0" applyFont="1" applyBorder="1"/>
    <xf numFmtId="0" fontId="4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4" fillId="0" borderId="11" xfId="0" applyFont="1" applyBorder="1"/>
    <xf numFmtId="0" fontId="4" fillId="0" borderId="12" xfId="0" applyFont="1" applyBorder="1"/>
    <xf numFmtId="0" fontId="4" fillId="2" borderId="1" xfId="0" applyFont="1" applyFill="1" applyBorder="1"/>
    <xf numFmtId="0" fontId="6" fillId="2" borderId="14" xfId="0" applyFont="1" applyFill="1" applyBorder="1"/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/>
    <xf numFmtId="2" fontId="4" fillId="0" borderId="0" xfId="0" applyNumberFormat="1" applyFont="1"/>
    <xf numFmtId="2" fontId="4" fillId="3" borderId="16" xfId="0" applyNumberFormat="1" applyFont="1" applyFill="1" applyBorder="1" applyAlignment="1">
      <alignment horizontal="center"/>
    </xf>
    <xf numFmtId="164" fontId="4" fillId="3" borderId="21" xfId="0" applyNumberFormat="1" applyFont="1" applyFill="1" applyBorder="1" applyAlignment="1">
      <alignment horizontal="center"/>
    </xf>
    <xf numFmtId="2" fontId="5" fillId="3" borderId="16" xfId="0" applyNumberFormat="1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/>
    </xf>
    <xf numFmtId="2" fontId="4" fillId="2" borderId="25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>
      <alignment horizontal="center"/>
    </xf>
    <xf numFmtId="0" fontId="4" fillId="2" borderId="26" xfId="0" applyFont="1" applyFill="1" applyBorder="1"/>
    <xf numFmtId="2" fontId="0" fillId="0" borderId="0" xfId="0" applyNumberFormat="1"/>
    <xf numFmtId="164" fontId="4" fillId="0" borderId="0" xfId="0" applyNumberFormat="1" applyFont="1"/>
    <xf numFmtId="165" fontId="4" fillId="0" borderId="0" xfId="0" applyNumberFormat="1" applyFont="1"/>
    <xf numFmtId="0" fontId="5" fillId="3" borderId="17" xfId="0" applyFont="1" applyFill="1" applyBorder="1" applyAlignment="1">
      <alignment horizontal="center"/>
    </xf>
    <xf numFmtId="2" fontId="5" fillId="3" borderId="18" xfId="0" applyNumberFormat="1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/>
    </xf>
    <xf numFmtId="164" fontId="4" fillId="3" borderId="19" xfId="0" applyNumberFormat="1" applyFont="1" applyFill="1" applyBorder="1" applyAlignment="1">
      <alignment horizontal="center"/>
    </xf>
    <xf numFmtId="0" fontId="4" fillId="0" borderId="24" xfId="0" applyFont="1" applyBorder="1"/>
    <xf numFmtId="2" fontId="4" fillId="0" borderId="25" xfId="0" applyNumberFormat="1" applyFont="1" applyBorder="1"/>
    <xf numFmtId="0" fontId="4" fillId="0" borderId="26" xfId="0" applyFont="1" applyBorder="1" applyAlignment="1">
      <alignment horizontal="center"/>
    </xf>
    <xf numFmtId="1" fontId="0" fillId="0" borderId="0" xfId="0" applyNumberFormat="1"/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4" fillId="0" borderId="34" xfId="0" applyNumberFormat="1" applyFont="1" applyBorder="1"/>
    <xf numFmtId="2" fontId="4" fillId="0" borderId="35" xfId="0" applyNumberFormat="1" applyFont="1" applyBorder="1"/>
    <xf numFmtId="0" fontId="3" fillId="3" borderId="36" xfId="0" applyFont="1" applyFill="1" applyBorder="1"/>
    <xf numFmtId="0" fontId="3" fillId="3" borderId="37" xfId="0" applyFont="1" applyFill="1" applyBorder="1"/>
    <xf numFmtId="0" fontId="5" fillId="3" borderId="38" xfId="0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20" xfId="0" applyNumberFormat="1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0" borderId="33" xfId="0" applyFont="1" applyBorder="1"/>
    <xf numFmtId="0" fontId="4" fillId="0" borderId="34" xfId="0" applyFont="1" applyBorder="1"/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2" fillId="0" borderId="14" xfId="0" applyFont="1" applyBorder="1" applyAlignment="1">
      <alignment horizontal="center"/>
    </xf>
    <xf numFmtId="0" fontId="3" fillId="0" borderId="15" xfId="0" applyFont="1" applyBorder="1"/>
    <xf numFmtId="0" fontId="5" fillId="0" borderId="29" xfId="0" applyFont="1" applyFill="1" applyBorder="1" applyAlignment="1">
      <alignment horizontal="center"/>
    </xf>
    <xf numFmtId="0" fontId="3" fillId="0" borderId="37" xfId="0" applyFont="1" applyFill="1" applyBorder="1"/>
    <xf numFmtId="0" fontId="5" fillId="0" borderId="20" xfId="0" applyFont="1" applyFill="1" applyBorder="1" applyAlignment="1">
      <alignment horizontal="center"/>
    </xf>
    <xf numFmtId="2" fontId="5" fillId="0" borderId="16" xfId="0" applyNumberFormat="1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5" fillId="0" borderId="39" xfId="0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0" fontId="0" fillId="0" borderId="0" xfId="0" applyFill="1"/>
    <xf numFmtId="2" fontId="0" fillId="0" borderId="0" xfId="0" applyNumberFormat="1" applyFill="1"/>
    <xf numFmtId="0" fontId="5" fillId="0" borderId="30" xfId="0" applyFont="1" applyFill="1" applyBorder="1" applyAlignment="1">
      <alignment horizontal="center"/>
    </xf>
    <xf numFmtId="2" fontId="5" fillId="0" borderId="31" xfId="0" applyNumberFormat="1" applyFont="1" applyFill="1" applyBorder="1" applyAlignment="1">
      <alignment horizontal="center"/>
    </xf>
    <xf numFmtId="0" fontId="5" fillId="0" borderId="32" xfId="0" applyFont="1" applyFill="1" applyBorder="1" applyAlignment="1">
      <alignment horizontal="center"/>
    </xf>
    <xf numFmtId="0" fontId="5" fillId="0" borderId="40" xfId="0" applyFont="1" applyFill="1" applyBorder="1" applyAlignment="1">
      <alignment horizontal="center"/>
    </xf>
    <xf numFmtId="2" fontId="4" fillId="0" borderId="23" xfId="0" applyNumberFormat="1" applyFont="1" applyFill="1" applyBorder="1" applyAlignment="1">
      <alignment horizontal="center"/>
    </xf>
    <xf numFmtId="0" fontId="5" fillId="3" borderId="41" xfId="0" applyFont="1" applyFill="1" applyBorder="1" applyAlignment="1">
      <alignment horizontal="center"/>
    </xf>
    <xf numFmtId="0" fontId="5" fillId="0" borderId="42" xfId="0" applyFont="1" applyFill="1" applyBorder="1" applyAlignment="1">
      <alignment horizontal="center"/>
    </xf>
    <xf numFmtId="0" fontId="5" fillId="3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2" fontId="4" fillId="0" borderId="44" xfId="0" applyNumberFormat="1" applyFont="1" applyBorder="1"/>
    <xf numFmtId="2" fontId="4" fillId="2" borderId="45" xfId="0" applyNumberFormat="1" applyFont="1" applyFill="1" applyBorder="1" applyAlignment="1">
      <alignment horizontal="center"/>
    </xf>
    <xf numFmtId="2" fontId="4" fillId="0" borderId="33" xfId="0" applyNumberFormat="1" applyFont="1" applyBorder="1"/>
    <xf numFmtId="2" fontId="5" fillId="2" borderId="13" xfId="0" applyNumberFormat="1" applyFont="1" applyFill="1" applyBorder="1" applyAlignment="1">
      <alignment horizontal="center"/>
    </xf>
    <xf numFmtId="2" fontId="4" fillId="0" borderId="46" xfId="0" applyNumberFormat="1" applyFont="1" applyBorder="1"/>
    <xf numFmtId="1" fontId="4" fillId="0" borderId="20" xfId="0" applyNumberFormat="1" applyFont="1" applyFill="1" applyBorder="1" applyAlignment="1">
      <alignment horizontal="center"/>
    </xf>
    <xf numFmtId="164" fontId="4" fillId="0" borderId="21" xfId="0" applyNumberFormat="1" applyFont="1" applyFill="1" applyBorder="1" applyAlignment="1">
      <alignment horizontal="center"/>
    </xf>
    <xf numFmtId="1" fontId="4" fillId="0" borderId="22" xfId="0" applyNumberFormat="1" applyFont="1" applyFill="1" applyBorder="1" applyAlignment="1">
      <alignment horizontal="center"/>
    </xf>
    <xf numFmtId="164" fontId="4" fillId="0" borderId="27" xfId="0" applyNumberFormat="1" applyFont="1" applyFill="1" applyBorder="1" applyAlignment="1">
      <alignment horizontal="center"/>
    </xf>
    <xf numFmtId="0" fontId="3" fillId="0" borderId="47" xfId="0" applyFont="1" applyFill="1" applyBorder="1"/>
    <xf numFmtId="0" fontId="4" fillId="2" borderId="48" xfId="0" applyFont="1" applyFill="1" applyBorder="1" applyAlignment="1">
      <alignment horizontal="center"/>
    </xf>
    <xf numFmtId="0" fontId="4" fillId="0" borderId="4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99"/>
  <sheetViews>
    <sheetView tabSelected="1" zoomScale="90" zoomScaleNormal="90" zoomScaleSheetLayoutView="80" workbookViewId="0">
      <selection activeCell="N17" sqref="N17"/>
    </sheetView>
  </sheetViews>
  <sheetFormatPr defaultColWidth="14.42578125" defaultRowHeight="15" customHeight="1" x14ac:dyDescent="0.2"/>
  <cols>
    <col min="1" max="1" width="9" bestFit="1" customWidth="1"/>
    <col min="2" max="2" width="23.85546875" customWidth="1"/>
    <col min="3" max="3" width="3.28515625" customWidth="1"/>
    <col min="4" max="7" width="6.7109375" customWidth="1"/>
    <col min="8" max="8" width="3.28515625" customWidth="1"/>
    <col min="9" max="12" width="6.7109375" customWidth="1"/>
    <col min="13" max="14" width="20.140625" customWidth="1"/>
    <col min="15" max="15" width="4.42578125" customWidth="1"/>
    <col min="16" max="16" width="8.140625" bestFit="1" customWidth="1"/>
    <col min="17" max="18" width="6.7109375" customWidth="1"/>
  </cols>
  <sheetData>
    <row r="1" spans="1:20" ht="16.5" customHeight="1" thickBot="1" x14ac:dyDescent="0.3">
      <c r="A1" s="1" t="s">
        <v>0</v>
      </c>
      <c r="B1" s="1" t="s">
        <v>1</v>
      </c>
      <c r="C1" s="59" t="s">
        <v>13</v>
      </c>
      <c r="D1" s="60"/>
      <c r="E1" s="60"/>
      <c r="F1" s="60"/>
      <c r="G1" s="58"/>
      <c r="H1" s="59" t="s">
        <v>19</v>
      </c>
      <c r="I1" s="60"/>
      <c r="J1" s="60"/>
      <c r="K1" s="60"/>
      <c r="L1" s="58"/>
      <c r="M1" s="2"/>
      <c r="N1" s="3"/>
      <c r="O1" s="56" t="s">
        <v>2</v>
      </c>
      <c r="P1" s="57"/>
      <c r="Q1" s="57"/>
      <c r="R1" s="58"/>
    </row>
    <row r="2" spans="1:20" ht="15" customHeight="1" thickBot="1" x14ac:dyDescent="0.25">
      <c r="A2" s="4"/>
      <c r="B2" s="5"/>
      <c r="C2" s="6" t="s">
        <v>3</v>
      </c>
      <c r="D2" s="7" t="s">
        <v>20</v>
      </c>
      <c r="E2" s="7" t="s">
        <v>21</v>
      </c>
      <c r="F2" s="8" t="s">
        <v>4</v>
      </c>
      <c r="G2" s="9" t="s">
        <v>22</v>
      </c>
      <c r="H2" s="6" t="s">
        <v>3</v>
      </c>
      <c r="I2" s="7" t="s">
        <v>20</v>
      </c>
      <c r="J2" s="7" t="s">
        <v>21</v>
      </c>
      <c r="K2" s="8" t="s">
        <v>4</v>
      </c>
      <c r="L2" s="9" t="s">
        <v>22</v>
      </c>
      <c r="M2" s="10"/>
      <c r="N2" s="11"/>
      <c r="O2" s="6" t="s">
        <v>3</v>
      </c>
      <c r="P2" s="7" t="s">
        <v>20</v>
      </c>
      <c r="Q2" s="7" t="s">
        <v>21</v>
      </c>
      <c r="R2" s="9" t="s">
        <v>22</v>
      </c>
    </row>
    <row r="3" spans="1:20" ht="26.25" customHeight="1" x14ac:dyDescent="0.2">
      <c r="A3" s="42">
        <v>9</v>
      </c>
      <c r="B3" s="47" t="s">
        <v>5</v>
      </c>
      <c r="C3" s="33">
        <v>5</v>
      </c>
      <c r="D3" s="34">
        <v>8.65</v>
      </c>
      <c r="E3" s="34">
        <f>D3/C3</f>
        <v>1.73</v>
      </c>
      <c r="F3" s="34">
        <v>1.9</v>
      </c>
      <c r="G3" s="75">
        <v>24</v>
      </c>
      <c r="H3" s="33">
        <v>5</v>
      </c>
      <c r="I3" s="34">
        <v>11.05</v>
      </c>
      <c r="J3" s="34">
        <f>I3/H3</f>
        <v>2.21</v>
      </c>
      <c r="K3" s="34">
        <v>2.75</v>
      </c>
      <c r="L3" s="35">
        <v>25</v>
      </c>
      <c r="M3" s="49"/>
      <c r="N3" s="47" t="s">
        <v>5</v>
      </c>
      <c r="O3" s="51">
        <f>C3+H3</f>
        <v>10</v>
      </c>
      <c r="P3" s="36">
        <f>D3+I3</f>
        <v>19.700000000000003</v>
      </c>
      <c r="Q3" s="36">
        <f>P3/O3</f>
        <v>1.9700000000000002</v>
      </c>
      <c r="R3" s="37">
        <f>G3+L3</f>
        <v>49</v>
      </c>
      <c r="T3" s="41"/>
    </row>
    <row r="4" spans="1:20" s="68" customFormat="1" ht="26.25" customHeight="1" x14ac:dyDescent="0.2">
      <c r="A4" s="61">
        <v>1</v>
      </c>
      <c r="B4" s="62" t="s">
        <v>14</v>
      </c>
      <c r="C4" s="63">
        <v>5</v>
      </c>
      <c r="D4" s="64">
        <v>9.3000000000000007</v>
      </c>
      <c r="E4" s="64">
        <f>D4/C4</f>
        <v>1.86</v>
      </c>
      <c r="F4" s="64">
        <v>2.8</v>
      </c>
      <c r="G4" s="76">
        <v>25</v>
      </c>
      <c r="H4" s="63">
        <v>1</v>
      </c>
      <c r="I4" s="64">
        <v>2.5499999999999998</v>
      </c>
      <c r="J4" s="64">
        <f>I4/H4</f>
        <v>2.5499999999999998</v>
      </c>
      <c r="K4" s="64">
        <v>2.5499999999999998</v>
      </c>
      <c r="L4" s="65">
        <v>20</v>
      </c>
      <c r="M4" s="66"/>
      <c r="N4" s="62" t="s">
        <v>14</v>
      </c>
      <c r="O4" s="84">
        <f>C4+H4</f>
        <v>6</v>
      </c>
      <c r="P4" s="67">
        <f>D4+I4</f>
        <v>11.850000000000001</v>
      </c>
      <c r="Q4" s="67">
        <f>P4/O4</f>
        <v>1.9750000000000003</v>
      </c>
      <c r="R4" s="85">
        <f>G4+L4</f>
        <v>45</v>
      </c>
      <c r="T4" s="69"/>
    </row>
    <row r="5" spans="1:20" ht="26.25" customHeight="1" x14ac:dyDescent="0.2">
      <c r="A5" s="43">
        <v>4</v>
      </c>
      <c r="B5" s="48" t="s">
        <v>15</v>
      </c>
      <c r="C5" s="25">
        <v>3</v>
      </c>
      <c r="D5" s="24">
        <v>6.45</v>
      </c>
      <c r="E5" s="24">
        <f>D5/C5</f>
        <v>2.15</v>
      </c>
      <c r="F5" s="24">
        <v>2.4</v>
      </c>
      <c r="G5" s="77">
        <v>22</v>
      </c>
      <c r="H5" s="25">
        <v>3</v>
      </c>
      <c r="I5" s="24">
        <v>6.3</v>
      </c>
      <c r="J5" s="24">
        <f>I5/H5</f>
        <v>2.1</v>
      </c>
      <c r="K5" s="24">
        <v>2.4</v>
      </c>
      <c r="L5" s="26">
        <v>22</v>
      </c>
      <c r="M5" s="50"/>
      <c r="N5" s="48" t="s">
        <v>15</v>
      </c>
      <c r="O5" s="52">
        <f>C5+H5</f>
        <v>6</v>
      </c>
      <c r="P5" s="22">
        <f>D5+I5</f>
        <v>12.75</v>
      </c>
      <c r="Q5" s="22">
        <f>P5/O5</f>
        <v>2.125</v>
      </c>
      <c r="R5" s="23">
        <f>G5+L5</f>
        <v>44</v>
      </c>
    </row>
    <row r="6" spans="1:20" s="68" customFormat="1" ht="26.25" customHeight="1" x14ac:dyDescent="0.2">
      <c r="A6" s="61">
        <v>6</v>
      </c>
      <c r="B6" s="62" t="s">
        <v>12</v>
      </c>
      <c r="C6" s="63">
        <v>3</v>
      </c>
      <c r="D6" s="64">
        <v>5.4</v>
      </c>
      <c r="E6" s="64">
        <f>D6/C6</f>
        <v>1.8</v>
      </c>
      <c r="F6" s="64">
        <v>2.35</v>
      </c>
      <c r="G6" s="76">
        <v>21</v>
      </c>
      <c r="H6" s="63">
        <v>1</v>
      </c>
      <c r="I6" s="64">
        <v>2.9</v>
      </c>
      <c r="J6" s="64">
        <f>I6/H6</f>
        <v>2.9</v>
      </c>
      <c r="K6" s="64">
        <v>2.9</v>
      </c>
      <c r="L6" s="65">
        <v>21</v>
      </c>
      <c r="M6" s="66"/>
      <c r="N6" s="62" t="s">
        <v>12</v>
      </c>
      <c r="O6" s="84">
        <f>C6+H6</f>
        <v>4</v>
      </c>
      <c r="P6" s="67">
        <f>D6+I6</f>
        <v>8.3000000000000007</v>
      </c>
      <c r="Q6" s="67">
        <f>P6/O6</f>
        <v>2.0750000000000002</v>
      </c>
      <c r="R6" s="85">
        <f>G6+L6</f>
        <v>42</v>
      </c>
    </row>
    <row r="7" spans="1:20" ht="26.25" customHeight="1" x14ac:dyDescent="0.2">
      <c r="A7" s="43">
        <v>10</v>
      </c>
      <c r="B7" s="48" t="s">
        <v>6</v>
      </c>
      <c r="C7" s="25">
        <v>1</v>
      </c>
      <c r="D7" s="24">
        <v>3.3</v>
      </c>
      <c r="E7" s="24">
        <f>D7/C7</f>
        <v>3.3</v>
      </c>
      <c r="F7" s="24">
        <v>3.3</v>
      </c>
      <c r="G7" s="77">
        <v>18</v>
      </c>
      <c r="H7" s="25">
        <v>3</v>
      </c>
      <c r="I7" s="24">
        <v>6.9</v>
      </c>
      <c r="J7" s="24">
        <f>I7/H7</f>
        <v>2.3000000000000003</v>
      </c>
      <c r="K7" s="24">
        <v>2.85</v>
      </c>
      <c r="L7" s="26">
        <v>23</v>
      </c>
      <c r="M7" s="50"/>
      <c r="N7" s="48" t="s">
        <v>6</v>
      </c>
      <c r="O7" s="52">
        <f>C7+H7</f>
        <v>4</v>
      </c>
      <c r="P7" s="22">
        <f>D7+I7</f>
        <v>10.199999999999999</v>
      </c>
      <c r="Q7" s="22">
        <f>P7/O7</f>
        <v>2.5499999999999998</v>
      </c>
      <c r="R7" s="23">
        <f>G7+L7</f>
        <v>41</v>
      </c>
    </row>
    <row r="8" spans="1:20" s="68" customFormat="1" ht="26.25" customHeight="1" x14ac:dyDescent="0.2">
      <c r="A8" s="61">
        <v>7</v>
      </c>
      <c r="B8" s="62" t="s">
        <v>7</v>
      </c>
      <c r="C8" s="63">
        <v>2</v>
      </c>
      <c r="D8" s="64">
        <v>2.85</v>
      </c>
      <c r="E8" s="64">
        <f>D8/C8</f>
        <v>1.425</v>
      </c>
      <c r="F8" s="64">
        <v>1.55</v>
      </c>
      <c r="G8" s="76">
        <v>17</v>
      </c>
      <c r="H8" s="63">
        <v>3</v>
      </c>
      <c r="I8" s="64">
        <v>7.25</v>
      </c>
      <c r="J8" s="64">
        <f>I8/H8</f>
        <v>2.4166666666666665</v>
      </c>
      <c r="K8" s="64">
        <v>3.4</v>
      </c>
      <c r="L8" s="65">
        <v>24</v>
      </c>
      <c r="M8" s="66"/>
      <c r="N8" s="62" t="s">
        <v>7</v>
      </c>
      <c r="O8" s="84">
        <f>C8+H8</f>
        <v>5</v>
      </c>
      <c r="P8" s="67">
        <f>D8+I8</f>
        <v>10.1</v>
      </c>
      <c r="Q8" s="67">
        <f>P8/O8</f>
        <v>2.02</v>
      </c>
      <c r="R8" s="85">
        <f>G8+L8</f>
        <v>41</v>
      </c>
    </row>
    <row r="9" spans="1:20" ht="26.25" customHeight="1" x14ac:dyDescent="0.2">
      <c r="A9" s="43">
        <v>2</v>
      </c>
      <c r="B9" s="48" t="s">
        <v>11</v>
      </c>
      <c r="C9" s="25">
        <v>5</v>
      </c>
      <c r="D9" s="24">
        <v>7.65</v>
      </c>
      <c r="E9" s="24">
        <f>D9/C9</f>
        <v>1.53</v>
      </c>
      <c r="F9" s="24"/>
      <c r="G9" s="77">
        <v>23</v>
      </c>
      <c r="H9" s="25">
        <v>1</v>
      </c>
      <c r="I9" s="24">
        <v>1.4</v>
      </c>
      <c r="J9" s="24">
        <f>I9/H9</f>
        <v>1.4</v>
      </c>
      <c r="K9" s="24">
        <v>1.4</v>
      </c>
      <c r="L9" s="26">
        <v>17</v>
      </c>
      <c r="M9" s="50"/>
      <c r="N9" s="48" t="s">
        <v>11</v>
      </c>
      <c r="O9" s="52">
        <f>C9+H9</f>
        <v>6</v>
      </c>
      <c r="P9" s="22">
        <f>D9+I9</f>
        <v>9.0500000000000007</v>
      </c>
      <c r="Q9" s="22">
        <f>P9/O9</f>
        <v>1.5083333333333335</v>
      </c>
      <c r="R9" s="23">
        <f>G9+L9</f>
        <v>40</v>
      </c>
    </row>
    <row r="10" spans="1:20" s="68" customFormat="1" ht="26.25" customHeight="1" x14ac:dyDescent="0.2">
      <c r="A10" s="61">
        <v>8</v>
      </c>
      <c r="B10" s="62" t="s">
        <v>18</v>
      </c>
      <c r="C10" s="63">
        <v>3</v>
      </c>
      <c r="D10" s="64">
        <v>5.15</v>
      </c>
      <c r="E10" s="64">
        <f>D10/C10</f>
        <v>1.7166666666666668</v>
      </c>
      <c r="F10" s="64">
        <v>2.4</v>
      </c>
      <c r="G10" s="76">
        <v>20</v>
      </c>
      <c r="H10" s="63">
        <v>1</v>
      </c>
      <c r="I10" s="64">
        <v>2.2999999999999998</v>
      </c>
      <c r="J10" s="64">
        <f>I10/H10</f>
        <v>2.2999999999999998</v>
      </c>
      <c r="K10" s="64">
        <v>2.2999999999999998</v>
      </c>
      <c r="L10" s="65">
        <v>19</v>
      </c>
      <c r="M10" s="66"/>
      <c r="N10" s="62" t="s">
        <v>16</v>
      </c>
      <c r="O10" s="84">
        <f>C10+H10</f>
        <v>4</v>
      </c>
      <c r="P10" s="67">
        <f>D10+I10</f>
        <v>7.45</v>
      </c>
      <c r="Q10" s="67">
        <f>P10/O10</f>
        <v>1.8625</v>
      </c>
      <c r="R10" s="85">
        <f>G10+L10</f>
        <v>39</v>
      </c>
    </row>
    <row r="11" spans="1:20" ht="26.25" customHeight="1" x14ac:dyDescent="0.2">
      <c r="A11" s="43">
        <v>3</v>
      </c>
      <c r="B11" s="48" t="s">
        <v>10</v>
      </c>
      <c r="C11" s="25">
        <v>2</v>
      </c>
      <c r="D11" s="24">
        <v>3.75</v>
      </c>
      <c r="E11" s="24">
        <f>D11/C11</f>
        <v>1.875</v>
      </c>
      <c r="F11" s="24"/>
      <c r="G11" s="77">
        <v>19</v>
      </c>
      <c r="H11" s="25">
        <v>1</v>
      </c>
      <c r="I11" s="24">
        <v>1.5</v>
      </c>
      <c r="J11" s="24">
        <f>I11/H11</f>
        <v>1.5</v>
      </c>
      <c r="K11" s="24">
        <v>1.5</v>
      </c>
      <c r="L11" s="26">
        <v>18</v>
      </c>
      <c r="M11" s="50"/>
      <c r="N11" s="48" t="s">
        <v>10</v>
      </c>
      <c r="O11" s="52">
        <f>C11+H11</f>
        <v>3</v>
      </c>
      <c r="P11" s="22">
        <f>D11+I11</f>
        <v>5.25</v>
      </c>
      <c r="Q11" s="22">
        <f>P11/O11</f>
        <v>1.75</v>
      </c>
      <c r="R11" s="23">
        <f>G11+L11</f>
        <v>37</v>
      </c>
      <c r="T11" s="30"/>
    </row>
    <row r="12" spans="1:20" s="68" customFormat="1" ht="26.25" customHeight="1" thickBot="1" x14ac:dyDescent="0.25">
      <c r="A12" s="61">
        <v>5</v>
      </c>
      <c r="B12" s="62" t="s">
        <v>8</v>
      </c>
      <c r="C12" s="70">
        <v>1</v>
      </c>
      <c r="D12" s="71">
        <v>1.7</v>
      </c>
      <c r="E12" s="71">
        <f>D12/C12</f>
        <v>1.7</v>
      </c>
      <c r="F12" s="71">
        <v>1.7</v>
      </c>
      <c r="G12" s="78">
        <v>16</v>
      </c>
      <c r="H12" s="70">
        <v>0</v>
      </c>
      <c r="I12" s="71">
        <v>0</v>
      </c>
      <c r="J12" s="71">
        <v>0</v>
      </c>
      <c r="K12" s="71">
        <v>0</v>
      </c>
      <c r="L12" s="72">
        <v>8.5</v>
      </c>
      <c r="M12" s="73"/>
      <c r="N12" s="88" t="s">
        <v>8</v>
      </c>
      <c r="O12" s="86">
        <f>C12+H12</f>
        <v>1</v>
      </c>
      <c r="P12" s="74">
        <f>D12+I12</f>
        <v>1.7</v>
      </c>
      <c r="Q12" s="74">
        <f>P12/O12</f>
        <v>1.7</v>
      </c>
      <c r="R12" s="87">
        <f>G12+L12</f>
        <v>24.5</v>
      </c>
    </row>
    <row r="13" spans="1:20" ht="13.5" customHeight="1" thickBot="1" x14ac:dyDescent="0.25">
      <c r="A13" s="12"/>
      <c r="B13" s="13"/>
      <c r="C13" s="54"/>
      <c r="D13" s="55"/>
      <c r="E13" s="45"/>
      <c r="F13" s="45"/>
      <c r="G13" s="79"/>
      <c r="H13" s="81"/>
      <c r="I13" s="45"/>
      <c r="J13" s="45"/>
      <c r="K13" s="45"/>
      <c r="L13" s="46"/>
      <c r="M13" s="83"/>
      <c r="N13" s="90"/>
      <c r="O13" s="38"/>
      <c r="P13" s="39"/>
      <c r="Q13" s="39"/>
      <c r="R13" s="40"/>
    </row>
    <row r="14" spans="1:20" ht="15.75" customHeight="1" thickBot="1" x14ac:dyDescent="0.3">
      <c r="A14" s="14"/>
      <c r="B14" s="15" t="s">
        <v>2</v>
      </c>
      <c r="C14" s="53">
        <f>SUM(C3:C12)</f>
        <v>30</v>
      </c>
      <c r="D14" s="27">
        <f>SUM(D3:D12)</f>
        <v>54.2</v>
      </c>
      <c r="E14" s="27">
        <f>D14/C14</f>
        <v>1.8066666666666669</v>
      </c>
      <c r="F14" s="27"/>
      <c r="G14" s="80"/>
      <c r="H14" s="28">
        <f>SUM(H3:H12)</f>
        <v>19</v>
      </c>
      <c r="I14" s="27">
        <f>SUM(I3:I12)</f>
        <v>42.15</v>
      </c>
      <c r="J14" s="27">
        <f>I14/H14</f>
        <v>2.2184210526315788</v>
      </c>
      <c r="K14" s="27"/>
      <c r="L14" s="44"/>
      <c r="M14" s="82"/>
      <c r="N14" s="89"/>
      <c r="O14" s="28">
        <f>SUM(O3:O12)</f>
        <v>49</v>
      </c>
      <c r="P14" s="27">
        <f>SUM(P3:P12)</f>
        <v>96.350000000000009</v>
      </c>
      <c r="Q14" s="27">
        <f>P14/O14</f>
        <v>1.966326530612245</v>
      </c>
      <c r="R14" s="29"/>
    </row>
    <row r="15" spans="1:20" ht="12.75" customHeight="1" x14ac:dyDescent="0.2">
      <c r="A15" s="16"/>
      <c r="B15" s="17" t="s">
        <v>9</v>
      </c>
      <c r="C15" s="18"/>
      <c r="D15" s="19"/>
      <c r="E15" s="18"/>
      <c r="F15" s="18" t="s">
        <v>17</v>
      </c>
      <c r="G15" s="18"/>
      <c r="H15" s="18"/>
      <c r="I15" s="18"/>
      <c r="J15" s="18"/>
      <c r="K15" s="18" t="s">
        <v>23</v>
      </c>
      <c r="L15" s="18"/>
      <c r="M15" s="18"/>
      <c r="N15" s="16"/>
      <c r="O15" s="16"/>
      <c r="P15" s="16"/>
      <c r="Q15" s="16"/>
      <c r="R15" s="16"/>
    </row>
    <row r="16" spans="1:20" ht="12.75" customHeight="1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20"/>
      <c r="P16" s="21"/>
      <c r="Q16" s="16"/>
      <c r="R16" s="16"/>
    </row>
    <row r="17" spans="1:18" ht="27" customHeight="1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20"/>
      <c r="P17" s="21"/>
      <c r="Q17" s="16"/>
      <c r="R17" s="16"/>
    </row>
    <row r="18" spans="1:18" ht="12.75" customHeight="1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32"/>
      <c r="O18" s="31"/>
      <c r="P18" s="21"/>
      <c r="Q18" s="16"/>
      <c r="R18" s="16"/>
    </row>
    <row r="19" spans="1:18" ht="12.75" customHeight="1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spans="1:18" ht="12.75" customHeight="1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spans="1:18" ht="12.75" customHeight="1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spans="1:18" ht="12.75" customHeight="1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spans="1:18" ht="12.75" customHeight="1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spans="1:18" ht="12.75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spans="1:18" ht="12.75" customHeight="1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spans="1:18" ht="12.75" customHeight="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spans="1:18" ht="12.75" customHeight="1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spans="1:18" ht="12.75" customHeight="1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spans="1:18" ht="12.75" customHeight="1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spans="1:18" ht="12.75" customHeight="1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spans="1:18" ht="12.75" customHeight="1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spans="1:18" ht="12.75" customHeight="1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spans="1:18" ht="12.75" customHeight="1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spans="1:18" ht="12.75" customHeight="1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spans="1:18" ht="12.75" customHeight="1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spans="1:18" ht="12.75" customHeight="1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spans="1:18" ht="12.75" customHeight="1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spans="1:18" ht="12.75" customHeight="1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spans="1:18" ht="12.75" customHeight="1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spans="1:18" ht="12.75" customHeight="1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spans="1:18" ht="12.75" customHeight="1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spans="1:18" ht="12.75" customHeight="1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spans="1:18" ht="12.75" customHeight="1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spans="1:18" ht="12.75" customHeight="1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spans="1:18" ht="12.75" customHeight="1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spans="1:18" ht="12.75" customHeight="1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spans="1:18" ht="12.75" customHeight="1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spans="1:18" ht="12.75" customHeight="1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spans="1:18" ht="12.75" customHeight="1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spans="1:18" ht="12.75" customHeight="1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spans="1:18" ht="12.75" customHeight="1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spans="1:18" ht="12.75" customHeight="1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spans="1:18" ht="12.75" customHeight="1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spans="1:18" ht="12.75" customHeight="1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spans="1:18" ht="12.75" customHeight="1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spans="1:18" ht="12.75" customHeight="1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spans="1:18" ht="12.75" customHeight="1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  <row r="58" spans="1:18" ht="12.75" customHeight="1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</row>
    <row r="59" spans="1:18" ht="12.75" customHeight="1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</row>
    <row r="60" spans="1:18" ht="12.75" customHeight="1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</row>
    <row r="61" spans="1:18" ht="12.75" customHeight="1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</row>
    <row r="62" spans="1:18" ht="12.75" customHeight="1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</row>
    <row r="63" spans="1:18" ht="12.75" customHeight="1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</row>
    <row r="64" spans="1:18" ht="12.75" customHeight="1" x14ac:dyDescent="0.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</row>
    <row r="65" spans="1:18" ht="12.75" customHeight="1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</row>
    <row r="66" spans="1:18" ht="12.75" customHeight="1" x14ac:dyDescent="0.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</row>
    <row r="67" spans="1:18" ht="12.75" customHeight="1" x14ac:dyDescent="0.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</row>
    <row r="68" spans="1:18" ht="12.75" customHeight="1" x14ac:dyDescent="0.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</row>
    <row r="69" spans="1:18" ht="12.75" customHeight="1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</row>
    <row r="70" spans="1:18" ht="12.75" customHeight="1" x14ac:dyDescent="0.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</row>
    <row r="71" spans="1:18" ht="12.75" customHeight="1" x14ac:dyDescent="0.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</row>
    <row r="72" spans="1:18" ht="12.75" customHeight="1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</row>
    <row r="73" spans="1:18" ht="12.75" customHeight="1" x14ac:dyDescent="0.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</row>
    <row r="74" spans="1:18" ht="12.75" customHeight="1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</row>
    <row r="75" spans="1:18" ht="12.75" customHeight="1" x14ac:dyDescent="0.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</row>
    <row r="76" spans="1:18" ht="12.75" customHeight="1" x14ac:dyDescent="0.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</row>
    <row r="77" spans="1:18" ht="12.75" customHeight="1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</row>
    <row r="78" spans="1:18" ht="12.75" customHeight="1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</row>
    <row r="79" spans="1:18" ht="12.75" customHeight="1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</row>
    <row r="80" spans="1:18" ht="12.75" customHeight="1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</row>
    <row r="81" spans="1:18" ht="12.75" customHeight="1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</row>
    <row r="82" spans="1:18" ht="12.75" customHeight="1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</row>
    <row r="83" spans="1:18" ht="12.75" customHeight="1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</row>
    <row r="84" spans="1:18" ht="12.75" customHeight="1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</row>
    <row r="85" spans="1:18" ht="12.75" customHeight="1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</row>
    <row r="86" spans="1:18" ht="12.75" customHeight="1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</row>
    <row r="87" spans="1:18" ht="12.75" customHeight="1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</row>
    <row r="88" spans="1:18" ht="12.75" customHeight="1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</row>
    <row r="89" spans="1:18" ht="12.75" customHeight="1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</row>
    <row r="90" spans="1:18" ht="12.7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</row>
    <row r="91" spans="1:18" ht="12.7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</row>
    <row r="92" spans="1:18" ht="12.7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</row>
    <row r="93" spans="1:18" ht="12.7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</row>
    <row r="94" spans="1:18" ht="12.7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</row>
    <row r="95" spans="1:18" ht="12.7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</row>
    <row r="96" spans="1:18" ht="12.7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</row>
    <row r="97" spans="1:18" ht="12.7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</row>
    <row r="98" spans="1:18" ht="12.7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</row>
    <row r="99" spans="1:18" ht="12.7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1:18" ht="12.7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</row>
    <row r="101" spans="1:18" ht="12.7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</row>
    <row r="102" spans="1:18" ht="12.7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</row>
    <row r="103" spans="1:18" ht="12.7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</row>
    <row r="104" spans="1:18" ht="12.7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</row>
    <row r="105" spans="1:18" ht="12.7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</row>
    <row r="106" spans="1:18" ht="12.7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</row>
    <row r="107" spans="1:18" ht="12.7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</row>
    <row r="108" spans="1:18" ht="12.7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</row>
    <row r="109" spans="1:18" ht="12.7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</row>
    <row r="110" spans="1:18" ht="12.7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</row>
    <row r="111" spans="1:18" ht="12.7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</row>
    <row r="112" spans="1:18" ht="12.7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</row>
    <row r="113" spans="1:18" ht="12.7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</row>
    <row r="114" spans="1:18" ht="12.7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</row>
    <row r="115" spans="1:18" ht="12.7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</row>
    <row r="116" spans="1:18" ht="12.7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</row>
    <row r="117" spans="1:18" ht="12.7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</row>
    <row r="118" spans="1:18" ht="12.7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</row>
    <row r="119" spans="1:18" ht="12.7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</row>
    <row r="120" spans="1:18" ht="12.7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</row>
    <row r="121" spans="1:18" ht="12.7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</row>
    <row r="122" spans="1:18" ht="12.7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</row>
    <row r="123" spans="1:18" ht="12.7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</row>
    <row r="124" spans="1:18" ht="12.7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</row>
    <row r="125" spans="1:18" ht="12.7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</row>
    <row r="126" spans="1:18" ht="12.7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</row>
    <row r="127" spans="1:18" ht="12.7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</row>
    <row r="128" spans="1:18" ht="12.7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</row>
    <row r="129" spans="1:18" ht="12.7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</row>
    <row r="130" spans="1:18" ht="12.7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</row>
    <row r="131" spans="1:18" ht="12.7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</row>
    <row r="132" spans="1:18" ht="12.7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</row>
    <row r="133" spans="1:18" ht="12.7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</row>
    <row r="134" spans="1:18" ht="12.7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</row>
    <row r="135" spans="1:18" ht="12.7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</row>
    <row r="136" spans="1:18" ht="12.7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</row>
    <row r="137" spans="1:18" ht="12.7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</row>
    <row r="138" spans="1:18" ht="12.7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</row>
    <row r="139" spans="1:18" ht="12.7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1:18" ht="12.7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</row>
    <row r="141" spans="1:18" ht="12.7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</row>
    <row r="142" spans="1:18" ht="12.7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</row>
    <row r="143" spans="1:18" ht="12.7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</row>
    <row r="144" spans="1:18" ht="12.7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</row>
    <row r="145" spans="1:18" ht="12.7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</row>
    <row r="146" spans="1:18" ht="12.7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</row>
    <row r="147" spans="1:18" ht="12.7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</row>
    <row r="148" spans="1:18" ht="12.7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</row>
    <row r="149" spans="1:18" ht="12.7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</row>
    <row r="150" spans="1:18" ht="12.7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</row>
    <row r="151" spans="1:18" ht="12.7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</row>
    <row r="152" spans="1:18" ht="12.7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</row>
    <row r="153" spans="1:18" ht="12.7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</row>
    <row r="154" spans="1:18" ht="12.7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</row>
    <row r="155" spans="1:18" ht="12.7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</row>
    <row r="156" spans="1:18" ht="12.7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</row>
    <row r="157" spans="1:18" ht="12.7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</row>
    <row r="158" spans="1:18" ht="12.7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</row>
    <row r="159" spans="1:18" ht="12.7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</row>
    <row r="160" spans="1:18" ht="12.7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</row>
    <row r="161" spans="1:18" ht="12.7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</row>
    <row r="162" spans="1:18" ht="12.7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</row>
    <row r="163" spans="1:18" ht="12.7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</row>
    <row r="164" spans="1:18" ht="12.7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</row>
    <row r="165" spans="1:18" ht="12.7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</row>
    <row r="166" spans="1:18" ht="12.7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</row>
    <row r="167" spans="1:18" ht="12.7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</row>
    <row r="168" spans="1:18" ht="12.7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</row>
    <row r="169" spans="1:18" ht="12.7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</row>
    <row r="170" spans="1:18" ht="12.7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</row>
    <row r="171" spans="1:18" ht="12.7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</row>
    <row r="172" spans="1:18" ht="12.7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</row>
    <row r="173" spans="1:18" ht="12.7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</row>
    <row r="174" spans="1:18" ht="12.7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</row>
    <row r="175" spans="1:18" ht="12.7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</row>
    <row r="176" spans="1:18" ht="12.7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</row>
    <row r="177" spans="1:18" ht="12.7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</row>
    <row r="178" spans="1:18" ht="12.7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</row>
    <row r="179" spans="1:18" ht="12.7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</row>
    <row r="180" spans="1:18" ht="12.7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</row>
    <row r="181" spans="1:18" ht="12.7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</row>
    <row r="182" spans="1:18" ht="12.7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</row>
    <row r="183" spans="1:18" ht="12.7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</row>
    <row r="184" spans="1:18" ht="12.7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</row>
    <row r="185" spans="1:18" ht="12.7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</row>
    <row r="186" spans="1:18" ht="12.7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</row>
    <row r="187" spans="1:18" ht="12.7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</row>
    <row r="188" spans="1:18" ht="12.7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</row>
    <row r="189" spans="1:18" ht="12.7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</row>
    <row r="190" spans="1:18" ht="12.7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</row>
    <row r="191" spans="1:18" ht="12.7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</row>
    <row r="192" spans="1:18" ht="12.7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</row>
    <row r="193" spans="1:18" ht="12.7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</row>
    <row r="194" spans="1:18" ht="12.7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</row>
    <row r="195" spans="1:18" ht="12.7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</row>
    <row r="196" spans="1:18" ht="12.7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</row>
    <row r="197" spans="1:18" ht="12.7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</row>
    <row r="198" spans="1:18" ht="12.7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</row>
    <row r="199" spans="1:18" ht="12.7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</row>
    <row r="200" spans="1:18" ht="12.7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</row>
    <row r="201" spans="1:18" ht="12.7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</row>
    <row r="202" spans="1:18" ht="12.7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</row>
    <row r="203" spans="1:18" ht="12.7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</row>
    <row r="204" spans="1:18" ht="12.7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</row>
    <row r="205" spans="1:18" ht="12.7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</row>
    <row r="206" spans="1:18" ht="12.7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</row>
    <row r="207" spans="1:18" ht="12.7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</row>
    <row r="208" spans="1:18" ht="12.7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</row>
    <row r="209" spans="1:18" ht="12.7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</row>
    <row r="210" spans="1:18" ht="12.7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</row>
    <row r="211" spans="1:18" ht="12.7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</row>
    <row r="212" spans="1:18" ht="12.7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</row>
    <row r="213" spans="1:18" ht="12.7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</row>
    <row r="214" spans="1:18" ht="12.7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</row>
    <row r="215" spans="1:18" ht="12.7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</row>
    <row r="216" spans="1:18" ht="15.75" customHeight="1" x14ac:dyDescent="0.2"/>
    <row r="217" spans="1:18" ht="15.75" customHeight="1" x14ac:dyDescent="0.2"/>
    <row r="218" spans="1:18" ht="15.75" customHeight="1" x14ac:dyDescent="0.2"/>
    <row r="219" spans="1:18" ht="15.75" customHeight="1" x14ac:dyDescent="0.2"/>
    <row r="220" spans="1:18" ht="15.75" customHeight="1" x14ac:dyDescent="0.2"/>
    <row r="221" spans="1:18" ht="15.75" customHeight="1" x14ac:dyDescent="0.2"/>
    <row r="222" spans="1:18" ht="15.75" customHeight="1" x14ac:dyDescent="0.2"/>
    <row r="223" spans="1:18" ht="15.75" customHeight="1" x14ac:dyDescent="0.2"/>
    <row r="224" spans="1:18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sortState xmlns:xlrd2="http://schemas.microsoft.com/office/spreadsheetml/2017/richdata2" ref="A3:R12">
    <sortCondition descending="1" ref="R3:R12"/>
    <sortCondition descending="1" ref="P3:P12"/>
  </sortState>
  <mergeCells count="3">
    <mergeCell ref="O1:R1"/>
    <mergeCell ref="C1:G1"/>
    <mergeCell ref="H1:L1"/>
  </mergeCells>
  <pageMargins left="0.7" right="0.7" top="0.75" bottom="0.75" header="0" footer="0"/>
  <pageSetup orientation="landscape" r:id="rId1"/>
  <headerFooter>
    <oddFooter>&amp;L_x000D_&amp;1#&amp;"Calibri"&amp;8&amp;K000000 Sensitivity: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Wolownik, Stephen</dc:creator>
  <cp:lastModifiedBy>Stephen Wolownik</cp:lastModifiedBy>
  <dcterms:created xsi:type="dcterms:W3CDTF">2020-08-14T15:36:45Z</dcterms:created>
  <dcterms:modified xsi:type="dcterms:W3CDTF">2026-06-22T03:14:28Z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91f082-e357-48ae-be1c-7e151bab59c6_Enabled">
    <vt:lpwstr>true</vt:lpwstr>
  </property>
  <property fmtid="{D5CDD505-2E9C-101B-9397-08002B2CF9AE}" pid="3" name="MSIP_Label_4391f082-e357-48ae-be1c-7e151bab59c6_SetDate">
    <vt:lpwstr>2021-04-30T10:24:02Z</vt:lpwstr>
  </property>
  <property fmtid="{D5CDD505-2E9C-101B-9397-08002B2CF9AE}" pid="4" name="MSIP_Label_4391f082-e357-48ae-be1c-7e151bab59c6_Method">
    <vt:lpwstr>Standard</vt:lpwstr>
  </property>
  <property fmtid="{D5CDD505-2E9C-101B-9397-08002B2CF9AE}" pid="5" name="MSIP_Label_4391f082-e357-48ae-be1c-7e151bab59c6_Name">
    <vt:lpwstr>4391f082-e357-48ae-be1c-7e151bab59c6</vt:lpwstr>
  </property>
  <property fmtid="{D5CDD505-2E9C-101B-9397-08002B2CF9AE}" pid="6" name="MSIP_Label_4391f082-e357-48ae-be1c-7e151bab59c6_SiteId">
    <vt:lpwstr>e0c13469-6a2d-4ac3-835b-8ec9ed03c9a7</vt:lpwstr>
  </property>
  <property fmtid="{D5CDD505-2E9C-101B-9397-08002B2CF9AE}" pid="7" name="MSIP_Label_4391f082-e357-48ae-be1c-7e151bab59c6_ActionId">
    <vt:lpwstr>19da31b5-ef8c-4093-8583-e140841d1fbc</vt:lpwstr>
  </property>
  <property fmtid="{D5CDD505-2E9C-101B-9397-08002B2CF9AE}" pid="8" name="MSIP_Label_4391f082-e357-48ae-be1c-7e151bab59c6_ContentBits">
    <vt:lpwstr>0</vt:lpwstr>
  </property>
  <property fmtid="{D5CDD505-2E9C-101B-9397-08002B2CF9AE}" pid="9" name="MSIP_Label_d37d6c04-45d1-41d7-865e-6bc1324d65e2_Enabled">
    <vt:lpwstr>true</vt:lpwstr>
  </property>
  <property fmtid="{D5CDD505-2E9C-101B-9397-08002B2CF9AE}" pid="10" name="MSIP_Label_d37d6c04-45d1-41d7-865e-6bc1324d65e2_SetDate">
    <vt:lpwstr>2025-06-29T18:59:59Z</vt:lpwstr>
  </property>
  <property fmtid="{D5CDD505-2E9C-101B-9397-08002B2CF9AE}" pid="11" name="MSIP_Label_d37d6c04-45d1-41d7-865e-6bc1324d65e2_Method">
    <vt:lpwstr>Standard</vt:lpwstr>
  </property>
  <property fmtid="{D5CDD505-2E9C-101B-9397-08002B2CF9AE}" pid="12" name="MSIP_Label_d37d6c04-45d1-41d7-865e-6bc1324d65e2_Name">
    <vt:lpwstr>d37d6c04-45d1-41d7-865e-6bc1324d65e2</vt:lpwstr>
  </property>
  <property fmtid="{D5CDD505-2E9C-101B-9397-08002B2CF9AE}" pid="13" name="MSIP_Label_d37d6c04-45d1-41d7-865e-6bc1324d65e2_SiteId">
    <vt:lpwstr>ada073e1-4d52-4aba-b781-642bdcd2e075</vt:lpwstr>
  </property>
  <property fmtid="{D5CDD505-2E9C-101B-9397-08002B2CF9AE}" pid="14" name="MSIP_Label_d37d6c04-45d1-41d7-865e-6bc1324d65e2_ActionId">
    <vt:lpwstr>82e7153e-a73c-4e04-90e4-717b19cad632</vt:lpwstr>
  </property>
  <property fmtid="{D5CDD505-2E9C-101B-9397-08002B2CF9AE}" pid="15" name="MSIP_Label_d37d6c04-45d1-41d7-865e-6bc1324d65e2_ContentBits">
    <vt:lpwstr>2</vt:lpwstr>
  </property>
  <property fmtid="{D5CDD505-2E9C-101B-9397-08002B2CF9AE}" pid="16" name="MSIP_Label_d37d6c04-45d1-41d7-865e-6bc1324d65e2_Tag">
    <vt:lpwstr>10, 3, 0, 1</vt:lpwstr>
  </property>
</Properties>
</file>