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0D8A2E7F-CF08-4EDE-B3A9-EF56E9288B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6" i="1" l="1"/>
  <c r="CJ4" i="1"/>
  <c r="CJ8" i="1"/>
  <c r="CJ13" i="1"/>
  <c r="CJ10" i="1"/>
  <c r="CJ9" i="1"/>
  <c r="CJ11" i="1"/>
  <c r="CJ12" i="1"/>
  <c r="CJ5" i="1"/>
  <c r="CJ7" i="1"/>
  <c r="CJ15" i="1"/>
  <c r="CJ14" i="1"/>
  <c r="CJ3" i="1"/>
  <c r="CH6" i="1"/>
  <c r="CH4" i="1"/>
  <c r="CH8" i="1"/>
  <c r="CH13" i="1"/>
  <c r="CH10" i="1"/>
  <c r="CH9" i="1"/>
  <c r="CH11" i="1"/>
  <c r="CH12" i="1"/>
  <c r="CH5" i="1"/>
  <c r="CH7" i="1"/>
  <c r="CH15" i="1"/>
  <c r="CH14" i="1"/>
  <c r="CH3" i="1"/>
  <c r="CH17" i="1" s="1"/>
  <c r="CG6" i="1"/>
  <c r="CG4" i="1"/>
  <c r="CG8" i="1"/>
  <c r="CG13" i="1"/>
  <c r="CG10" i="1"/>
  <c r="CG9" i="1"/>
  <c r="CG11" i="1"/>
  <c r="CG12" i="1"/>
  <c r="CG5" i="1"/>
  <c r="CG7" i="1"/>
  <c r="CG15" i="1"/>
  <c r="CG14" i="1"/>
  <c r="CG3" i="1"/>
  <c r="CG17" i="1" s="1"/>
  <c r="CA17" i="1"/>
  <c r="CB17" i="1" s="1"/>
  <c r="BZ17" i="1"/>
  <c r="CB6" i="1"/>
  <c r="CB4" i="1"/>
  <c r="CB8" i="1"/>
  <c r="CB13" i="1"/>
  <c r="CB10" i="1"/>
  <c r="CB9" i="1"/>
  <c r="CB11" i="1"/>
  <c r="CB12" i="1"/>
  <c r="CB5" i="1"/>
  <c r="CB7" i="1"/>
  <c r="CB15" i="1"/>
  <c r="CB3" i="1"/>
  <c r="BV17" i="1"/>
  <c r="BU17" i="1"/>
  <c r="BW8" i="1"/>
  <c r="BW7" i="1"/>
  <c r="BW6" i="1"/>
  <c r="BW5" i="1"/>
  <c r="BW4" i="1"/>
  <c r="BW9" i="1"/>
  <c r="BW14" i="1"/>
  <c r="BW3" i="1"/>
  <c r="BQ17" i="1"/>
  <c r="BP17" i="1"/>
  <c r="BR5" i="1"/>
  <c r="BR12" i="1"/>
  <c r="BR4" i="1"/>
  <c r="BR6" i="1"/>
  <c r="BR3" i="1"/>
  <c r="BR7" i="1"/>
  <c r="BR13" i="1"/>
  <c r="BR11" i="1"/>
  <c r="BR10" i="1"/>
  <c r="BL17" i="1"/>
  <c r="BK17" i="1"/>
  <c r="BM7" i="1"/>
  <c r="BM3" i="1"/>
  <c r="BM4" i="1"/>
  <c r="BM9" i="1"/>
  <c r="BM10" i="1"/>
  <c r="BM5" i="1"/>
  <c r="BM15" i="1"/>
  <c r="BM8" i="1"/>
  <c r="BM11" i="1"/>
  <c r="BM6" i="1"/>
  <c r="BW17" i="1" l="1"/>
  <c r="BR17" i="1"/>
  <c r="BM17" i="1"/>
  <c r="BG17" i="1"/>
  <c r="BF17" i="1"/>
  <c r="BH3" i="1"/>
  <c r="BH4" i="1"/>
  <c r="BH12" i="1"/>
  <c r="BH5" i="1"/>
  <c r="BH9" i="1"/>
  <c r="BH8" i="1"/>
  <c r="BH6" i="1"/>
  <c r="BH10" i="1"/>
  <c r="BH15" i="1"/>
  <c r="BH7" i="1"/>
  <c r="BH11" i="1"/>
  <c r="BB17" i="1"/>
  <c r="BA17" i="1"/>
  <c r="BC6" i="1"/>
  <c r="BC10" i="1"/>
  <c r="BC5" i="1"/>
  <c r="BC8" i="1"/>
  <c r="BC7" i="1"/>
  <c r="BC9" i="1"/>
  <c r="BC14" i="1"/>
  <c r="BC11" i="1"/>
  <c r="BC15" i="1"/>
  <c r="BC12" i="1"/>
  <c r="BC4" i="1"/>
  <c r="BC3" i="1"/>
  <c r="AW17" i="1"/>
  <c r="AV17" i="1"/>
  <c r="AX7" i="1"/>
  <c r="AX10" i="1"/>
  <c r="AX8" i="1"/>
  <c r="AX13" i="1"/>
  <c r="AX4" i="1"/>
  <c r="AX5" i="1"/>
  <c r="AX11" i="1"/>
  <c r="AX6" i="1"/>
  <c r="AX15" i="1"/>
  <c r="AX9" i="1"/>
  <c r="AX12" i="1"/>
  <c r="AX3" i="1"/>
  <c r="AR17" i="1"/>
  <c r="AQ17" i="1"/>
  <c r="AS8" i="1"/>
  <c r="AS7" i="1"/>
  <c r="AS5" i="1"/>
  <c r="AS13" i="1"/>
  <c r="AS6" i="1"/>
  <c r="AS11" i="1"/>
  <c r="AS4" i="1"/>
  <c r="AS9" i="1"/>
  <c r="AS12" i="1"/>
  <c r="AS3" i="1"/>
  <c r="AM17" i="1"/>
  <c r="AL17" i="1"/>
  <c r="AN9" i="1"/>
  <c r="AN13" i="1"/>
  <c r="AN8" i="1"/>
  <c r="AN7" i="1"/>
  <c r="AN10" i="1"/>
  <c r="AN4" i="1"/>
  <c r="AN5" i="1"/>
  <c r="AN11" i="1"/>
  <c r="AN14" i="1"/>
  <c r="AN12" i="1"/>
  <c r="AN6" i="1"/>
  <c r="AN3" i="1"/>
  <c r="AH17" i="1"/>
  <c r="AG17" i="1"/>
  <c r="AI5" i="1"/>
  <c r="AI4" i="1"/>
  <c r="AI9" i="1"/>
  <c r="AI8" i="1"/>
  <c r="AI11" i="1"/>
  <c r="AI6" i="1"/>
  <c r="AI7" i="1"/>
  <c r="AI14" i="1"/>
  <c r="AI12" i="1"/>
  <c r="AI10" i="1"/>
  <c r="AI3" i="1"/>
  <c r="AC17" i="1"/>
  <c r="AB17" i="1"/>
  <c r="AD11" i="1"/>
  <c r="AD4" i="1"/>
  <c r="AD7" i="1"/>
  <c r="AD14" i="1"/>
  <c r="AD9" i="1"/>
  <c r="AD6" i="1"/>
  <c r="AD5" i="1"/>
  <c r="AD8" i="1"/>
  <c r="AD10" i="1"/>
  <c r="AD12" i="1"/>
  <c r="AD15" i="1"/>
  <c r="AD3" i="1"/>
  <c r="X17" i="1"/>
  <c r="W17" i="1"/>
  <c r="Y13" i="1"/>
  <c r="Y11" i="1"/>
  <c r="Y8" i="1"/>
  <c r="Y10" i="1"/>
  <c r="Y9" i="1"/>
  <c r="Y7" i="1"/>
  <c r="Y12" i="1"/>
  <c r="Y4" i="1"/>
  <c r="Y5" i="1"/>
  <c r="Y6" i="1"/>
  <c r="Y3" i="1"/>
  <c r="T12" i="1"/>
  <c r="S17" i="1"/>
  <c r="R17" i="1"/>
  <c r="T13" i="1"/>
  <c r="T14" i="1"/>
  <c r="T11" i="1"/>
  <c r="T8" i="1"/>
  <c r="T10" i="1"/>
  <c r="T9" i="1"/>
  <c r="T7" i="1"/>
  <c r="T4" i="1"/>
  <c r="T5" i="1"/>
  <c r="T6" i="1"/>
  <c r="T3" i="1"/>
  <c r="O14" i="1"/>
  <c r="O8" i="1"/>
  <c r="O3" i="1"/>
  <c r="O6" i="1"/>
  <c r="O5" i="1"/>
  <c r="O4" i="1"/>
  <c r="O7" i="1"/>
  <c r="O9" i="1"/>
  <c r="O10" i="1"/>
  <c r="O11" i="1"/>
  <c r="O13" i="1"/>
  <c r="N17" i="1"/>
  <c r="M17" i="1"/>
  <c r="I17" i="1"/>
  <c r="H17" i="1"/>
  <c r="J3" i="1"/>
  <c r="J4" i="1"/>
  <c r="J6" i="1"/>
  <c r="J5" i="1"/>
  <c r="J10" i="1"/>
  <c r="J12" i="1"/>
  <c r="J7" i="1"/>
  <c r="J11" i="1"/>
  <c r="J13" i="1"/>
  <c r="J9" i="1"/>
  <c r="E6" i="1"/>
  <c r="E5" i="1"/>
  <c r="E7" i="1"/>
  <c r="E12" i="1"/>
  <c r="E15" i="1"/>
  <c r="E10" i="1"/>
  <c r="E4" i="1"/>
  <c r="E8" i="1"/>
  <c r="E14" i="1"/>
  <c r="E9" i="1"/>
  <c r="E3" i="1"/>
  <c r="D17" i="1"/>
  <c r="C17" i="1"/>
  <c r="BC17" i="1" l="1"/>
  <c r="BH17" i="1"/>
  <c r="AX17" i="1"/>
  <c r="AS17" i="1"/>
  <c r="AN17" i="1"/>
  <c r="AI17" i="1"/>
  <c r="AD17" i="1"/>
  <c r="CI13" i="1"/>
  <c r="CI11" i="1"/>
  <c r="CI8" i="1"/>
  <c r="CI7" i="1"/>
  <c r="CI12" i="1"/>
  <c r="CI6" i="1"/>
  <c r="CI3" i="1"/>
  <c r="CI5" i="1"/>
  <c r="CI9" i="1"/>
  <c r="Y17" i="1"/>
  <c r="CI4" i="1"/>
  <c r="T17" i="1"/>
  <c r="CI10" i="1"/>
  <c r="CI15" i="1"/>
  <c r="CI14" i="1"/>
  <c r="J17" i="1"/>
  <c r="O17" i="1"/>
  <c r="E17" i="1"/>
  <c r="CI17" i="1" l="1"/>
</calcChain>
</file>

<file path=xl/sharedStrings.xml><?xml version="1.0" encoding="utf-8"?>
<sst xmlns="http://schemas.openxmlformats.org/spreadsheetml/2006/main" count="147" uniqueCount="51">
  <si>
    <t>Team #</t>
  </si>
  <si>
    <t>Team</t>
  </si>
  <si>
    <t>Total</t>
  </si>
  <si>
    <t>#</t>
  </si>
  <si>
    <t>lbs</t>
  </si>
  <si>
    <t>avg</t>
  </si>
  <si>
    <t>BB</t>
  </si>
  <si>
    <t>pts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</si>
  <si>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</si>
  <si>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</si>
  <si>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</si>
  <si>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</si>
  <si>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</si>
  <si>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</si>
  <si>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</si>
  <si>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Myrick/Blanchard</t>
  </si>
  <si>
    <t>Pursley/Schultz</t>
  </si>
  <si>
    <t>Puzevic/Puzevic</t>
  </si>
  <si>
    <t>Zach/Klok</t>
  </si>
  <si>
    <t>Kzoo River - Douglas</t>
  </si>
  <si>
    <t>Paw Paw</t>
  </si>
  <si>
    <t>Muenzer/Muenzer</t>
  </si>
  <si>
    <t>Callahan/Payne</t>
  </si>
  <si>
    <t>Dalton/Tucker</t>
  </si>
  <si>
    <t>1/4.97</t>
  </si>
  <si>
    <t>8/4.35</t>
  </si>
  <si>
    <t>Saddle</t>
  </si>
  <si>
    <t>Austin/West</t>
  </si>
  <si>
    <t>14/3.45</t>
  </si>
  <si>
    <t>14/4.65</t>
  </si>
  <si>
    <t>Gull</t>
  </si>
  <si>
    <t>1/3.55</t>
  </si>
  <si>
    <t>Maple</t>
  </si>
  <si>
    <t>1/4.60</t>
  </si>
  <si>
    <t>Portage</t>
  </si>
  <si>
    <t>5/3.75</t>
  </si>
  <si>
    <t>Hutchins</t>
  </si>
  <si>
    <t>6/3.70</t>
  </si>
  <si>
    <t>Fish/Finch/Saddlebag</t>
  </si>
  <si>
    <t>Magician</t>
  </si>
  <si>
    <t>4/3.70</t>
  </si>
  <si>
    <t>9/3.85</t>
  </si>
  <si>
    <t>Allegan</t>
  </si>
  <si>
    <t>9/3.10</t>
  </si>
  <si>
    <t>Pine</t>
  </si>
  <si>
    <t>6/3.65</t>
  </si>
  <si>
    <t>Austin</t>
  </si>
  <si>
    <t>8/2.90</t>
  </si>
  <si>
    <t>Van Auken</t>
  </si>
  <si>
    <t>9/5.10</t>
  </si>
  <si>
    <t>8/4.80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</si>
</sst>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2" fontId="4" fillId="0" borderId="13" xfId="0" applyNumberFormat="1" applyFont="1" applyBorder="1"/>
    <xf numFmtId="0" fontId="4" fillId="2" borderId="1" xfId="0" applyFont="1" applyFill="1" applyBorder="1"/>
    <xf numFmtId="0" fontId="6" fillId="2" borderId="14" xfId="0" applyFont="1" applyFill="1" applyBorder="1"/>
    <xf numFmtId="2" fontId="5" fillId="2" borderId="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2" fontId="4" fillId="2" borderId="32" xfId="0" applyNumberFormat="1" applyFont="1" applyFill="1" applyBorder="1" applyAlignment="1">
      <alignment horizontal="center"/>
    </xf>
    <xf numFmtId="0" fontId="5" fillId="3" borderId="33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/>
    </xf>
    <xf numFmtId="2" fontId="4" fillId="2" borderId="36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40" xfId="0" applyNumberFormat="1" applyFont="1" applyBorder="1"/>
    <xf numFmtId="2" fontId="4" fillId="0" borderId="41" xfId="0" applyNumberFormat="1" applyFont="1" applyBorder="1"/>
    <xf numFmtId="2" fontId="4" fillId="0" borderId="42" xfId="0" applyNumberFormat="1" applyFont="1" applyBorder="1"/>
    <xf numFmtId="0" fontId="3" fillId="3" borderId="43" xfId="0" applyFont="1" applyFill="1" applyBorder="1"/>
    <xf numFmtId="0" fontId="3" fillId="3" borderId="44" xfId="0" applyFont="1" applyFill="1" applyBorder="1"/>
    <xf numFmtId="0" fontId="4" fillId="0" borderId="46" xfId="0" applyFont="1" applyBorder="1"/>
    <xf numFmtId="0" fontId="4" fillId="0" borderId="47" xfId="0" applyFont="1" applyBorder="1"/>
    <xf numFmtId="2" fontId="4" fillId="0" borderId="47" xfId="0" applyNumberFormat="1" applyFont="1" applyBorder="1"/>
    <xf numFmtId="2" fontId="4" fillId="0" borderId="48" xfId="0" applyNumberFormat="1" applyFont="1" applyBorder="1"/>
    <xf numFmtId="0" fontId="5" fillId="3" borderId="30" xfId="0" applyFont="1" applyFill="1" applyBorder="1" applyAlignment="1">
      <alignment horizontal="center"/>
    </xf>
    <xf numFmtId="0" fontId="3" fillId="3" borderId="45" xfId="0" applyFont="1" applyFill="1" applyBorder="1"/>
    <xf numFmtId="0" fontId="5" fillId="3" borderId="22" xfId="0" applyFont="1" applyFill="1" applyBorder="1" applyAlignment="1">
      <alignment horizontal="center"/>
    </xf>
    <xf numFmtId="2" fontId="5" fillId="3" borderId="23" xfId="0" applyNumberFormat="1" applyFont="1" applyFill="1" applyBorder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2" fontId="5" fillId="3" borderId="38" xfId="0" applyNumberFormat="1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2" fontId="4" fillId="3" borderId="23" xfId="0" applyNumberFormat="1" applyFont="1" applyFill="1" applyBorder="1" applyAlignment="1">
      <alignment horizontal="center"/>
    </xf>
    <xf numFmtId="164" fontId="4" fillId="3" borderId="27" xfId="0" applyNumberFormat="1" applyFont="1" applyFill="1" applyBorder="1" applyAlignment="1">
      <alignment horizontal="center"/>
    </xf>
    <xf numFmtId="2" fontId="4" fillId="0" borderId="49" xfId="0" applyNumberFormat="1" applyFont="1" applyBorder="1"/>
    <xf numFmtId="2" fontId="4" fillId="2" borderId="50" xfId="0" applyNumberFormat="1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5" fillId="3" borderId="52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1" fontId="4" fillId="3" borderId="22" xfId="0" applyNumberFormat="1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3" fillId="0" borderId="44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34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53" xfId="0" applyFont="1" applyFill="1" applyBorder="1" applyAlignment="1">
      <alignment horizontal="center"/>
    </xf>
    <xf numFmtId="1" fontId="4" fillId="0" borderId="20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1002"/>
  <sheetViews>
    <sheetView tabSelected="1" topLeftCell="AY1" zoomScale="90" zoomScaleNormal="90" zoomScaleSheetLayoutView="80" workbookViewId="0">
      <selection activeCell="CH22" sqref="CH22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8" width="3.28515625" customWidth="1"/>
    <col min="29" max="32" width="6.7109375" customWidth="1"/>
    <col min="33" max="33" width="3.28515625" customWidth="1"/>
    <col min="34" max="37" width="6.7109375" customWidth="1"/>
    <col min="38" max="38" width="3.28515625" customWidth="1"/>
    <col min="39" max="42" width="6.7109375" customWidth="1"/>
    <col min="43" max="43" width="3.28515625" customWidth="1"/>
    <col min="44" max="47" width="6.7109375" customWidth="1"/>
    <col min="48" max="48" width="3.28515625" customWidth="1"/>
    <col min="49" max="52" width="6.7109375" customWidth="1"/>
    <col min="53" max="53" width="3.28515625" customWidth="1"/>
    <col min="54" max="57" width="6.7109375" customWidth="1"/>
    <col min="58" max="58" width="3.28515625" customWidth="1"/>
    <col min="59" max="62" width="6.7109375" customWidth="1"/>
    <col min="63" max="63" width="3.28515625" customWidth="1"/>
    <col min="64" max="67" width="6.7109375" customWidth="1"/>
    <col min="68" max="68" width="3.28515625" customWidth="1"/>
    <col min="69" max="72" width="6.7109375" customWidth="1"/>
    <col min="73" max="73" width="3.28515625" customWidth="1"/>
    <col min="74" max="77" width="6.7109375" customWidth="1"/>
    <col min="78" max="78" width="3.28515625" customWidth="1"/>
    <col min="79" max="82" width="6.7109375" customWidth="1"/>
    <col min="83" max="84" width="20.140625" customWidth="1"/>
    <col min="85" max="85" width="4.42578125" customWidth="1"/>
    <col min="86" max="86" width="8.140625" bestFit="1" customWidth="1"/>
    <col min="87" max="88" width="6.7109375" customWidth="1"/>
  </cols>
  <sheetData>
    <row r="1" spans="1:90" ht="16.5" customHeight="1" thickBot="1" x14ac:dyDescent="0.3">
      <c r="A1" s="1" t="s">
        <v>0</v>
      </c>
      <c r="B1" s="1" t="s">
        <v>1</v>
      </c>
      <c r="C1" s="97" t="s">
        <v>19</v>
      </c>
      <c r="D1" s="98"/>
      <c r="E1" s="98"/>
      <c r="F1" s="98"/>
      <c r="G1" s="96"/>
      <c r="H1" s="97" t="s">
        <v>20</v>
      </c>
      <c r="I1" s="99"/>
      <c r="J1" s="99"/>
      <c r="K1" s="99"/>
      <c r="L1" s="100"/>
      <c r="M1" s="97" t="s">
        <v>26</v>
      </c>
      <c r="N1" s="99"/>
      <c r="O1" s="99"/>
      <c r="P1" s="99"/>
      <c r="Q1" s="100"/>
      <c r="R1" s="97" t="s">
        <v>27</v>
      </c>
      <c r="S1" s="99"/>
      <c r="T1" s="99"/>
      <c r="U1" s="99"/>
      <c r="V1" s="100"/>
      <c r="W1" s="97" t="s">
        <v>30</v>
      </c>
      <c r="X1" s="99"/>
      <c r="Y1" s="99"/>
      <c r="Z1" s="99"/>
      <c r="AA1" s="100"/>
      <c r="AB1" s="97" t="s">
        <v>32</v>
      </c>
      <c r="AC1" s="99"/>
      <c r="AD1" s="99"/>
      <c r="AE1" s="99"/>
      <c r="AF1" s="100"/>
      <c r="AG1" s="97" t="s">
        <v>34</v>
      </c>
      <c r="AH1" s="99"/>
      <c r="AI1" s="99"/>
      <c r="AJ1" s="99"/>
      <c r="AK1" s="100"/>
      <c r="AL1" s="97" t="s">
        <v>36</v>
      </c>
      <c r="AM1" s="99"/>
      <c r="AN1" s="99"/>
      <c r="AO1" s="99"/>
      <c r="AP1" s="100"/>
      <c r="AQ1" s="97" t="s">
        <v>38</v>
      </c>
      <c r="AR1" s="99"/>
      <c r="AS1" s="99"/>
      <c r="AT1" s="99"/>
      <c r="AU1" s="100"/>
      <c r="AV1" s="97" t="s">
        <v>39</v>
      </c>
      <c r="AW1" s="99"/>
      <c r="AX1" s="99"/>
      <c r="AY1" s="99"/>
      <c r="AZ1" s="100"/>
      <c r="BA1" s="97" t="s">
        <v>26</v>
      </c>
      <c r="BB1" s="99"/>
      <c r="BC1" s="99"/>
      <c r="BD1" s="99"/>
      <c r="BE1" s="100"/>
      <c r="BF1" s="97" t="s">
        <v>42</v>
      </c>
      <c r="BG1" s="99"/>
      <c r="BH1" s="99"/>
      <c r="BI1" s="99"/>
      <c r="BJ1" s="100"/>
      <c r="BK1" s="97" t="s">
        <v>44</v>
      </c>
      <c r="BL1" s="99"/>
      <c r="BM1" s="99"/>
      <c r="BN1" s="99"/>
      <c r="BO1" s="100"/>
      <c r="BP1" s="97" t="s">
        <v>46</v>
      </c>
      <c r="BQ1" s="99"/>
      <c r="BR1" s="99"/>
      <c r="BS1" s="99"/>
      <c r="BT1" s="100"/>
      <c r="BU1" s="97" t="s">
        <v>48</v>
      </c>
      <c r="BV1" s="99"/>
      <c r="BW1" s="99"/>
      <c r="BX1" s="99"/>
      <c r="BY1" s="100"/>
      <c r="BZ1" s="97" t="s">
        <v>20</v>
      </c>
      <c r="CA1" s="99"/>
      <c r="CB1" s="99"/>
      <c r="CC1" s="99"/>
      <c r="CD1" s="100"/>
      <c r="CE1" s="2"/>
      <c r="CF1" s="3"/>
      <c r="CG1" s="94" t="s">
        <v>2</v>
      </c>
      <c r="CH1" s="95"/>
      <c r="CI1" s="95"/>
      <c r="CJ1" s="96"/>
    </row>
    <row r="2" spans="1:90" ht="15" customHeight="1" thickBot="1" x14ac:dyDescent="0.25">
      <c r="A2" s="4"/>
      <c r="B2" s="5"/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6" t="s">
        <v>3</v>
      </c>
      <c r="I2" s="7" t="s">
        <v>4</v>
      </c>
      <c r="J2" s="7" t="s">
        <v>5</v>
      </c>
      <c r="K2" s="8" t="s">
        <v>6</v>
      </c>
      <c r="L2" s="9" t="s">
        <v>7</v>
      </c>
      <c r="M2" s="6" t="s">
        <v>3</v>
      </c>
      <c r="N2" s="7" t="s">
        <v>4</v>
      </c>
      <c r="O2" s="7" t="s">
        <v>5</v>
      </c>
      <c r="P2" s="8" t="s">
        <v>6</v>
      </c>
      <c r="Q2" s="9" t="s">
        <v>7</v>
      </c>
      <c r="R2" s="6" t="s">
        <v>3</v>
      </c>
      <c r="S2" s="7" t="s">
        <v>4</v>
      </c>
      <c r="T2" s="7" t="s">
        <v>5</v>
      </c>
      <c r="U2" s="8" t="s">
        <v>6</v>
      </c>
      <c r="V2" s="9" t="s">
        <v>7</v>
      </c>
      <c r="W2" s="6" t="s">
        <v>3</v>
      </c>
      <c r="X2" s="7" t="s">
        <v>4</v>
      </c>
      <c r="Y2" s="7" t="s">
        <v>5</v>
      </c>
      <c r="Z2" s="8" t="s">
        <v>6</v>
      </c>
      <c r="AA2" s="9" t="s">
        <v>7</v>
      </c>
      <c r="AB2" s="6" t="s">
        <v>3</v>
      </c>
      <c r="AC2" s="7" t="s">
        <v>4</v>
      </c>
      <c r="AD2" s="7" t="s">
        <v>5</v>
      </c>
      <c r="AE2" s="8" t="s">
        <v>6</v>
      </c>
      <c r="AF2" s="9" t="s">
        <v>7</v>
      </c>
      <c r="AG2" s="6" t="s">
        <v>3</v>
      </c>
      <c r="AH2" s="7" t="s">
        <v>4</v>
      </c>
      <c r="AI2" s="7" t="s">
        <v>5</v>
      </c>
      <c r="AJ2" s="8" t="s">
        <v>6</v>
      </c>
      <c r="AK2" s="9" t="s">
        <v>7</v>
      </c>
      <c r="AL2" s="6" t="s">
        <v>3</v>
      </c>
      <c r="AM2" s="7" t="s">
        <v>4</v>
      </c>
      <c r="AN2" s="7" t="s">
        <v>5</v>
      </c>
      <c r="AO2" s="8" t="s">
        <v>6</v>
      </c>
      <c r="AP2" s="9" t="s">
        <v>7</v>
      </c>
      <c r="AQ2" s="6" t="s">
        <v>3</v>
      </c>
      <c r="AR2" s="7" t="s">
        <v>4</v>
      </c>
      <c r="AS2" s="7" t="s">
        <v>5</v>
      </c>
      <c r="AT2" s="8" t="s">
        <v>6</v>
      </c>
      <c r="AU2" s="9" t="s">
        <v>7</v>
      </c>
      <c r="AV2" s="6" t="s">
        <v>3</v>
      </c>
      <c r="AW2" s="7" t="s">
        <v>4</v>
      </c>
      <c r="AX2" s="7" t="s">
        <v>5</v>
      </c>
      <c r="AY2" s="8" t="s">
        <v>6</v>
      </c>
      <c r="AZ2" s="9" t="s">
        <v>7</v>
      </c>
      <c r="BA2" s="6" t="s">
        <v>3</v>
      </c>
      <c r="BB2" s="7" t="s">
        <v>4</v>
      </c>
      <c r="BC2" s="7" t="s">
        <v>5</v>
      </c>
      <c r="BD2" s="8" t="s">
        <v>6</v>
      </c>
      <c r="BE2" s="9" t="s">
        <v>7</v>
      </c>
      <c r="BF2" s="6" t="s">
        <v>3</v>
      </c>
      <c r="BG2" s="7" t="s">
        <v>4</v>
      </c>
      <c r="BH2" s="7" t="s">
        <v>5</v>
      </c>
      <c r="BI2" s="8" t="s">
        <v>6</v>
      </c>
      <c r="BJ2" s="9" t="s">
        <v>7</v>
      </c>
      <c r="BK2" s="6" t="s">
        <v>3</v>
      </c>
      <c r="BL2" s="7" t="s">
        <v>4</v>
      </c>
      <c r="BM2" s="7" t="s">
        <v>5</v>
      </c>
      <c r="BN2" s="8" t="s">
        <v>6</v>
      </c>
      <c r="BO2" s="9" t="s">
        <v>7</v>
      </c>
      <c r="BP2" s="6" t="s">
        <v>3</v>
      </c>
      <c r="BQ2" s="7" t="s">
        <v>4</v>
      </c>
      <c r="BR2" s="7" t="s">
        <v>5</v>
      </c>
      <c r="BS2" s="8" t="s">
        <v>6</v>
      </c>
      <c r="BT2" s="9" t="s">
        <v>7</v>
      </c>
      <c r="BU2" s="6" t="s">
        <v>3</v>
      </c>
      <c r="BV2" s="7" t="s">
        <v>4</v>
      </c>
      <c r="BW2" s="7" t="s">
        <v>5</v>
      </c>
      <c r="BX2" s="8" t="s">
        <v>6</v>
      </c>
      <c r="BY2" s="9" t="s">
        <v>7</v>
      </c>
      <c r="BZ2" s="6" t="s">
        <v>3</v>
      </c>
      <c r="CA2" s="7" t="s">
        <v>4</v>
      </c>
      <c r="CB2" s="7" t="s">
        <v>5</v>
      </c>
      <c r="CC2" s="8" t="s">
        <v>6</v>
      </c>
      <c r="CD2" s="9" t="s">
        <v>7</v>
      </c>
      <c r="CE2" s="10"/>
      <c r="CF2" s="11"/>
      <c r="CG2" s="6" t="s">
        <v>3</v>
      </c>
      <c r="CH2" s="7" t="s">
        <v>4</v>
      </c>
      <c r="CI2" s="7" t="s">
        <v>5</v>
      </c>
      <c r="CJ2" s="9" t="s">
        <v>7</v>
      </c>
    </row>
    <row r="3" spans="1:90" ht="26.25" customHeight="1" x14ac:dyDescent="0.2">
      <c r="A3" s="45">
        <v>1</v>
      </c>
      <c r="B3" s="56" t="s">
        <v>14</v>
      </c>
      <c r="C3" s="36">
        <v>5</v>
      </c>
      <c r="D3" s="37">
        <v>16.2</v>
      </c>
      <c r="E3" s="37">
        <f>D3/C3</f>
        <v>3.2399999999999998</v>
      </c>
      <c r="F3" s="37">
        <v>4.97</v>
      </c>
      <c r="G3" s="49">
        <v>25</v>
      </c>
      <c r="H3" s="36">
        <v>4</v>
      </c>
      <c r="I3" s="37">
        <v>10.8</v>
      </c>
      <c r="J3" s="37">
        <f>I3/H3</f>
        <v>2.7</v>
      </c>
      <c r="K3" s="37">
        <v>3.5</v>
      </c>
      <c r="L3" s="38">
        <v>24</v>
      </c>
      <c r="M3" s="36">
        <v>5</v>
      </c>
      <c r="N3" s="37">
        <v>12.7</v>
      </c>
      <c r="O3" s="27">
        <f>N3/M3</f>
        <v>2.54</v>
      </c>
      <c r="P3" s="37">
        <v>4.25</v>
      </c>
      <c r="Q3" s="38">
        <v>23</v>
      </c>
      <c r="R3" s="36">
        <v>5</v>
      </c>
      <c r="S3" s="37">
        <v>10</v>
      </c>
      <c r="T3" s="27">
        <f>S3/R3</f>
        <v>2</v>
      </c>
      <c r="U3" s="37">
        <v>2.6</v>
      </c>
      <c r="V3" s="38">
        <v>24</v>
      </c>
      <c r="W3" s="36">
        <v>5</v>
      </c>
      <c r="X3" s="37">
        <v>11.65</v>
      </c>
      <c r="Y3" s="37">
        <f>X3/W3</f>
        <v>2.33</v>
      </c>
      <c r="Z3" s="37">
        <v>3.55</v>
      </c>
      <c r="AA3" s="38">
        <v>23</v>
      </c>
      <c r="AB3" s="36">
        <v>5</v>
      </c>
      <c r="AC3" s="37">
        <v>19.100000000000001</v>
      </c>
      <c r="AD3" s="37">
        <f>AC3/AB3</f>
        <v>3.8200000000000003</v>
      </c>
      <c r="AE3" s="37">
        <v>4.5999999999999996</v>
      </c>
      <c r="AF3" s="49">
        <v>25</v>
      </c>
      <c r="AG3" s="36">
        <v>5</v>
      </c>
      <c r="AH3" s="37">
        <v>13.95</v>
      </c>
      <c r="AI3" s="37">
        <f>AH3/AG3</f>
        <v>2.79</v>
      </c>
      <c r="AJ3" s="37">
        <v>3.5</v>
      </c>
      <c r="AK3" s="49">
        <v>25</v>
      </c>
      <c r="AL3" s="36">
        <v>5</v>
      </c>
      <c r="AM3" s="37">
        <v>14.95</v>
      </c>
      <c r="AN3" s="37">
        <f>AM3/AL3</f>
        <v>2.9899999999999998</v>
      </c>
      <c r="AO3" s="37">
        <v>3.3</v>
      </c>
      <c r="AP3" s="49">
        <v>25</v>
      </c>
      <c r="AQ3" s="36">
        <v>5</v>
      </c>
      <c r="AR3" s="37">
        <v>11.05</v>
      </c>
      <c r="AS3" s="37">
        <f>AR3/AQ3</f>
        <v>2.21</v>
      </c>
      <c r="AT3" s="37">
        <v>3.55</v>
      </c>
      <c r="AU3" s="49">
        <v>25</v>
      </c>
      <c r="AV3" s="36">
        <v>5</v>
      </c>
      <c r="AW3" s="37">
        <v>10.199999999999999</v>
      </c>
      <c r="AX3" s="37">
        <f>AW3/AV3</f>
        <v>2.04</v>
      </c>
      <c r="AY3" s="37">
        <v>2.15</v>
      </c>
      <c r="AZ3" s="49">
        <v>25</v>
      </c>
      <c r="BA3" s="36">
        <v>5</v>
      </c>
      <c r="BB3" s="37">
        <v>11.15</v>
      </c>
      <c r="BC3" s="37">
        <f>BB3/BA3</f>
        <v>2.23</v>
      </c>
      <c r="BD3" s="37">
        <v>3.55</v>
      </c>
      <c r="BE3" s="49">
        <v>25</v>
      </c>
      <c r="BF3" s="36">
        <v>5</v>
      </c>
      <c r="BG3" s="37">
        <v>8.5</v>
      </c>
      <c r="BH3" s="37">
        <f>BG3/BF3</f>
        <v>1.7</v>
      </c>
      <c r="BI3" s="37">
        <v>2.2000000000000002</v>
      </c>
      <c r="BJ3" s="49">
        <v>24</v>
      </c>
      <c r="BK3" s="36">
        <v>4</v>
      </c>
      <c r="BL3" s="37">
        <v>8.5500000000000007</v>
      </c>
      <c r="BM3" s="37">
        <f>BL3/BK3</f>
        <v>2.1375000000000002</v>
      </c>
      <c r="BN3" s="37">
        <v>2.4</v>
      </c>
      <c r="BO3" s="49">
        <v>23</v>
      </c>
      <c r="BP3" s="36">
        <v>2</v>
      </c>
      <c r="BQ3" s="37">
        <v>2.8</v>
      </c>
      <c r="BR3" s="37">
        <f>BQ3/BP3</f>
        <v>1.4</v>
      </c>
      <c r="BS3" s="37">
        <v>1.5</v>
      </c>
      <c r="BT3" s="49">
        <v>20</v>
      </c>
      <c r="BU3" s="36">
        <v>5</v>
      </c>
      <c r="BV3" s="37">
        <v>15.15</v>
      </c>
      <c r="BW3" s="37">
        <f>BV3/BU3</f>
        <v>3.0300000000000002</v>
      </c>
      <c r="BX3" s="37">
        <v>4.05</v>
      </c>
      <c r="BY3" s="49">
        <v>25</v>
      </c>
      <c r="BZ3" s="36">
        <v>5</v>
      </c>
      <c r="CA3" s="37">
        <v>16.899999999999999</v>
      </c>
      <c r="CB3" s="37">
        <f>CA3/BZ3</f>
        <v>3.38</v>
      </c>
      <c r="CC3" s="37">
        <v>3.95</v>
      </c>
      <c r="CD3" s="38">
        <v>25</v>
      </c>
      <c r="CE3" s="76"/>
      <c r="CF3" s="56" t="s">
        <v>14</v>
      </c>
      <c r="CG3" s="79">
        <f>C3+H3+M3+R3+W3+AB3+AG3+AL3+AQ3+AV3+BA3+BF3+BK3+BP3+BU3+BZ3</f>
        <v>75</v>
      </c>
      <c r="CH3" s="39">
        <f>D3+I3+N3+S3+X3+AC3+AH3+AM3+AR3+AW3+BB3+BG3+BL3+BQ3+BV3+CA3</f>
        <v>193.65000000000003</v>
      </c>
      <c r="CI3" s="39">
        <f>CH3/CG3</f>
        <v>2.5820000000000003</v>
      </c>
      <c r="CJ3" s="40">
        <f>G3+L3+Q3+V3+AA3+AF3+AK3+AP3+AU3+AZ3+BE3+BJ3+BO3+BT3+BY3+CD3</f>
        <v>386</v>
      </c>
      <c r="CL3" s="44"/>
    </row>
    <row r="4" spans="1:90" s="92" customFormat="1" ht="26.25" customHeight="1" x14ac:dyDescent="0.2">
      <c r="A4" s="82">
        <v>14</v>
      </c>
      <c r="B4" s="83" t="s">
        <v>9</v>
      </c>
      <c r="C4" s="84">
        <v>2</v>
      </c>
      <c r="D4" s="85">
        <v>4.1100000000000003</v>
      </c>
      <c r="E4" s="85">
        <f>D4/C4</f>
        <v>2.0550000000000002</v>
      </c>
      <c r="F4" s="85">
        <v>2.33</v>
      </c>
      <c r="G4" s="86">
        <v>18</v>
      </c>
      <c r="H4" s="84">
        <v>5</v>
      </c>
      <c r="I4" s="85">
        <v>10.050000000000001</v>
      </c>
      <c r="J4" s="85">
        <f>I4/H4</f>
        <v>2.0100000000000002</v>
      </c>
      <c r="K4" s="85">
        <v>2.25</v>
      </c>
      <c r="L4" s="87">
        <v>23</v>
      </c>
      <c r="M4" s="84">
        <v>5</v>
      </c>
      <c r="N4" s="85">
        <v>15.05</v>
      </c>
      <c r="O4" s="85">
        <f>N4/M4</f>
        <v>3.0100000000000002</v>
      </c>
      <c r="P4" s="85">
        <v>4.6500000000000004</v>
      </c>
      <c r="Q4" s="87">
        <v>25</v>
      </c>
      <c r="R4" s="84">
        <v>5</v>
      </c>
      <c r="S4" s="85">
        <v>10.3</v>
      </c>
      <c r="T4" s="85">
        <f>S4/R4</f>
        <v>2.06</v>
      </c>
      <c r="U4" s="85">
        <v>3.45</v>
      </c>
      <c r="V4" s="87">
        <v>25</v>
      </c>
      <c r="W4" s="84">
        <v>5</v>
      </c>
      <c r="X4" s="85">
        <v>10.55</v>
      </c>
      <c r="Y4" s="85">
        <f>X4/W4</f>
        <v>2.1100000000000003</v>
      </c>
      <c r="Z4" s="85">
        <v>2.6</v>
      </c>
      <c r="AA4" s="87">
        <v>22</v>
      </c>
      <c r="AB4" s="84">
        <v>5</v>
      </c>
      <c r="AC4" s="85">
        <v>14.85</v>
      </c>
      <c r="AD4" s="85">
        <f>AC4/AB4</f>
        <v>2.9699999999999998</v>
      </c>
      <c r="AE4" s="85">
        <v>3.7</v>
      </c>
      <c r="AF4" s="86">
        <v>24</v>
      </c>
      <c r="AG4" s="84">
        <v>5</v>
      </c>
      <c r="AH4" s="85">
        <v>9.65</v>
      </c>
      <c r="AI4" s="85">
        <f>AH4/AG4</f>
        <v>1.9300000000000002</v>
      </c>
      <c r="AJ4" s="85">
        <v>2.2999999999999998</v>
      </c>
      <c r="AK4" s="86">
        <v>23</v>
      </c>
      <c r="AL4" s="84">
        <v>3</v>
      </c>
      <c r="AM4" s="85">
        <v>6.05</v>
      </c>
      <c r="AN4" s="85">
        <f>AM4/AL4</f>
        <v>2.0166666666666666</v>
      </c>
      <c r="AO4" s="85">
        <v>2.7</v>
      </c>
      <c r="AP4" s="86">
        <v>19</v>
      </c>
      <c r="AQ4" s="84">
        <v>5</v>
      </c>
      <c r="AR4" s="85">
        <v>7.8</v>
      </c>
      <c r="AS4" s="85">
        <f>AR4/AQ4</f>
        <v>1.56</v>
      </c>
      <c r="AT4" s="85">
        <v>1.7</v>
      </c>
      <c r="AU4" s="86">
        <v>18</v>
      </c>
      <c r="AV4" s="84">
        <v>5</v>
      </c>
      <c r="AW4" s="85">
        <v>8.6999999999999993</v>
      </c>
      <c r="AX4" s="85">
        <f>AW4/AV4</f>
        <v>1.7399999999999998</v>
      </c>
      <c r="AY4" s="85">
        <v>2.2999999999999998</v>
      </c>
      <c r="AZ4" s="86">
        <v>20</v>
      </c>
      <c r="BA4" s="84">
        <v>1</v>
      </c>
      <c r="BB4" s="85">
        <v>1.3</v>
      </c>
      <c r="BC4" s="85">
        <f>BB4/BA4</f>
        <v>1.3</v>
      </c>
      <c r="BD4" s="85">
        <v>1.3</v>
      </c>
      <c r="BE4" s="86">
        <v>14</v>
      </c>
      <c r="BF4" s="84">
        <v>5</v>
      </c>
      <c r="BG4" s="85">
        <v>8.0500000000000007</v>
      </c>
      <c r="BH4" s="85">
        <f>BG4/BF4</f>
        <v>1.61</v>
      </c>
      <c r="BI4" s="85">
        <v>2</v>
      </c>
      <c r="BJ4" s="86">
        <v>23</v>
      </c>
      <c r="BK4" s="84">
        <v>5</v>
      </c>
      <c r="BL4" s="85">
        <v>8.4499999999999993</v>
      </c>
      <c r="BM4" s="85">
        <f>BL4/BK4</f>
        <v>1.69</v>
      </c>
      <c r="BN4" s="85">
        <v>2</v>
      </c>
      <c r="BO4" s="86">
        <v>22</v>
      </c>
      <c r="BP4" s="84">
        <v>2</v>
      </c>
      <c r="BQ4" s="85">
        <v>4</v>
      </c>
      <c r="BR4" s="85">
        <f>BQ4/BP4</f>
        <v>2</v>
      </c>
      <c r="BS4" s="85">
        <v>2.6</v>
      </c>
      <c r="BT4" s="86">
        <v>22</v>
      </c>
      <c r="BU4" s="84">
        <v>1</v>
      </c>
      <c r="BV4" s="85">
        <v>2.2000000000000002</v>
      </c>
      <c r="BW4" s="85">
        <f>BV4/BU4</f>
        <v>2.2000000000000002</v>
      </c>
      <c r="BX4" s="85">
        <v>2.2000000000000002</v>
      </c>
      <c r="BY4" s="86">
        <v>20</v>
      </c>
      <c r="BZ4" s="84">
        <v>3</v>
      </c>
      <c r="CA4" s="85">
        <v>9.3000000000000007</v>
      </c>
      <c r="CB4" s="85">
        <f>CA4/BZ4</f>
        <v>3.1</v>
      </c>
      <c r="CC4" s="85">
        <v>3.8</v>
      </c>
      <c r="CD4" s="87">
        <v>23</v>
      </c>
      <c r="CE4" s="88"/>
      <c r="CF4" s="83" t="s">
        <v>9</v>
      </c>
      <c r="CG4" s="89">
        <f>C4+H4+M4+R4+W4+AB4+AG4+AL4+AQ4+AV4+BA4+BF4+BK4+BP4+BU4+BZ4</f>
        <v>62</v>
      </c>
      <c r="CH4" s="90">
        <f>D4+I4+N4+S4+X4+AC4+AH4+AM4+AR4+AW4+BB4+BG4+BL4+BQ4+BV4+CA4</f>
        <v>130.41</v>
      </c>
      <c r="CI4" s="90">
        <f>CH4/CG4</f>
        <v>2.1033870967741937</v>
      </c>
      <c r="CJ4" s="91">
        <f>G4+L4+Q4+V4+AA4+AF4+AK4+AP4+AU4+AZ4+BE4+BJ4+BO4+BT4+BY4+CD4</f>
        <v>341</v>
      </c>
      <c r="CL4" s="93"/>
    </row>
    <row r="5" spans="1:90" ht="26.25" customHeight="1" x14ac:dyDescent="0.2">
      <c r="A5" s="46">
        <v>5</v>
      </c>
      <c r="B5" s="57" t="s">
        <v>10</v>
      </c>
      <c r="C5" s="28">
        <v>5</v>
      </c>
      <c r="D5" s="27">
        <v>11.06</v>
      </c>
      <c r="E5" s="27">
        <f>D5/C5</f>
        <v>2.2120000000000002</v>
      </c>
      <c r="F5" s="27">
        <v>3.35</v>
      </c>
      <c r="G5" s="50">
        <v>23</v>
      </c>
      <c r="H5" s="28">
        <v>4</v>
      </c>
      <c r="I5" s="27">
        <v>8.25</v>
      </c>
      <c r="J5" s="27">
        <f>I5/H5</f>
        <v>2.0625</v>
      </c>
      <c r="K5" s="27">
        <v>2.15</v>
      </c>
      <c r="L5" s="29">
        <v>21</v>
      </c>
      <c r="M5" s="28">
        <v>5</v>
      </c>
      <c r="N5" s="27">
        <v>13.3</v>
      </c>
      <c r="O5" s="27">
        <f>N5/M5</f>
        <v>2.66</v>
      </c>
      <c r="P5" s="27">
        <v>3.85</v>
      </c>
      <c r="Q5" s="29">
        <v>24</v>
      </c>
      <c r="R5" s="28">
        <v>1</v>
      </c>
      <c r="S5" s="27">
        <v>1.85</v>
      </c>
      <c r="T5" s="27">
        <f>S5/R5</f>
        <v>1.85</v>
      </c>
      <c r="U5" s="27">
        <v>1.85</v>
      </c>
      <c r="V5" s="29">
        <v>15</v>
      </c>
      <c r="W5" s="28">
        <v>4</v>
      </c>
      <c r="X5" s="27">
        <v>6.7</v>
      </c>
      <c r="Y5" s="27">
        <f>X5/W5</f>
        <v>1.675</v>
      </c>
      <c r="Z5" s="27">
        <v>2.2999999999999998</v>
      </c>
      <c r="AA5" s="29">
        <v>17</v>
      </c>
      <c r="AB5" s="28">
        <v>4</v>
      </c>
      <c r="AC5" s="27">
        <v>9.5500000000000007</v>
      </c>
      <c r="AD5" s="27">
        <f>AC5/AB5</f>
        <v>2.3875000000000002</v>
      </c>
      <c r="AE5" s="27">
        <v>3.5</v>
      </c>
      <c r="AF5" s="50">
        <v>20</v>
      </c>
      <c r="AG5" s="28">
        <v>5</v>
      </c>
      <c r="AH5" s="27">
        <v>11.15</v>
      </c>
      <c r="AI5" s="27">
        <f>AH5/AG5</f>
        <v>2.23</v>
      </c>
      <c r="AJ5" s="27">
        <v>3.75</v>
      </c>
      <c r="AK5" s="50">
        <v>24</v>
      </c>
      <c r="AL5" s="28">
        <v>4</v>
      </c>
      <c r="AM5" s="27">
        <v>5.45</v>
      </c>
      <c r="AN5" s="27">
        <f>AM5/AL5</f>
        <v>1.3625</v>
      </c>
      <c r="AO5" s="27">
        <v>1.4</v>
      </c>
      <c r="AP5" s="50">
        <v>18</v>
      </c>
      <c r="AQ5" s="28">
        <v>5</v>
      </c>
      <c r="AR5" s="27">
        <v>8.1999999999999993</v>
      </c>
      <c r="AS5" s="27">
        <f>AR5/AQ5</f>
        <v>1.64</v>
      </c>
      <c r="AT5" s="27">
        <v>2.2000000000000002</v>
      </c>
      <c r="AU5" s="50">
        <v>22</v>
      </c>
      <c r="AV5" s="28">
        <v>5</v>
      </c>
      <c r="AW5" s="27">
        <v>8.5</v>
      </c>
      <c r="AX5" s="27">
        <f>AW5/AV5</f>
        <v>1.7</v>
      </c>
      <c r="AY5" s="27">
        <v>2.0499999999999998</v>
      </c>
      <c r="AZ5" s="50">
        <v>19</v>
      </c>
      <c r="BA5" s="28">
        <v>4</v>
      </c>
      <c r="BB5" s="27">
        <v>8</v>
      </c>
      <c r="BC5" s="27">
        <f>BB5/BA5</f>
        <v>2</v>
      </c>
      <c r="BD5" s="27">
        <v>2.9</v>
      </c>
      <c r="BE5" s="50">
        <v>22</v>
      </c>
      <c r="BF5" s="28">
        <v>5</v>
      </c>
      <c r="BG5" s="27">
        <v>5.6</v>
      </c>
      <c r="BH5" s="27">
        <f>BG5/BF5</f>
        <v>1.1199999999999999</v>
      </c>
      <c r="BI5" s="27">
        <v>1.95</v>
      </c>
      <c r="BJ5" s="50">
        <v>21</v>
      </c>
      <c r="BK5" s="28">
        <v>4</v>
      </c>
      <c r="BL5" s="27">
        <v>6.95</v>
      </c>
      <c r="BM5" s="27">
        <f>BL5/BK5</f>
        <v>1.7375</v>
      </c>
      <c r="BN5" s="27">
        <v>2.0499999999999998</v>
      </c>
      <c r="BO5" s="50">
        <v>19</v>
      </c>
      <c r="BP5" s="28">
        <v>3</v>
      </c>
      <c r="BQ5" s="27">
        <v>5.4</v>
      </c>
      <c r="BR5" s="27">
        <f>BQ5/BP5</f>
        <v>1.8</v>
      </c>
      <c r="BS5" s="27">
        <v>2.25</v>
      </c>
      <c r="BT5" s="50">
        <v>24</v>
      </c>
      <c r="BU5" s="28">
        <v>3</v>
      </c>
      <c r="BV5" s="27">
        <v>5</v>
      </c>
      <c r="BW5" s="27">
        <f>BV5/BU5</f>
        <v>1.6666666666666667</v>
      </c>
      <c r="BX5" s="27">
        <v>1.8</v>
      </c>
      <c r="BY5" s="50">
        <v>21</v>
      </c>
      <c r="BZ5" s="28">
        <v>1</v>
      </c>
      <c r="CA5" s="27">
        <v>2.85</v>
      </c>
      <c r="CB5" s="27">
        <f>CA5/BZ5</f>
        <v>2.85</v>
      </c>
      <c r="CC5" s="27">
        <v>2.85</v>
      </c>
      <c r="CD5" s="29">
        <v>16</v>
      </c>
      <c r="CE5" s="77"/>
      <c r="CF5" s="57" t="s">
        <v>10</v>
      </c>
      <c r="CG5" s="80">
        <f>C5+H5+M5+R5+W5+AB5+AG5+AL5+AQ5+AV5+BA5+BF5+BK5+BP5+BU5+BZ5</f>
        <v>62</v>
      </c>
      <c r="CH5" s="25">
        <f>D5+I5+N5+S5+X5+AC5+AH5+AM5+AR5+AW5+BB5+BG5+BL5+BQ5+BV5+CA5</f>
        <v>117.81</v>
      </c>
      <c r="CI5" s="25">
        <f>CH5/CG5</f>
        <v>1.9001612903225806</v>
      </c>
      <c r="CJ5" s="26">
        <f>G5+L5+Q5+V5+AA5+AF5+AK5+AP5+AU5+AZ5+BE5+BJ5+BO5+BT5+BY5+CD5</f>
        <v>326</v>
      </c>
    </row>
    <row r="6" spans="1:90" s="92" customFormat="1" ht="26.25" customHeight="1" x14ac:dyDescent="0.2">
      <c r="A6" s="82">
        <v>12</v>
      </c>
      <c r="B6" s="83" t="s">
        <v>23</v>
      </c>
      <c r="C6" s="84">
        <v>5</v>
      </c>
      <c r="D6" s="85">
        <v>12.93</v>
      </c>
      <c r="E6" s="85">
        <f>D6/C6</f>
        <v>2.5859999999999999</v>
      </c>
      <c r="F6" s="85">
        <v>4.2</v>
      </c>
      <c r="G6" s="86">
        <v>24</v>
      </c>
      <c r="H6" s="84">
        <v>4</v>
      </c>
      <c r="I6" s="85">
        <v>9.9499999999999993</v>
      </c>
      <c r="J6" s="85">
        <f>I6/H6</f>
        <v>2.4874999999999998</v>
      </c>
      <c r="K6" s="85">
        <v>2.85</v>
      </c>
      <c r="L6" s="87">
        <v>22</v>
      </c>
      <c r="M6" s="84">
        <v>5</v>
      </c>
      <c r="N6" s="85">
        <v>9.0500000000000007</v>
      </c>
      <c r="O6" s="85">
        <f>N6/M6</f>
        <v>1.81</v>
      </c>
      <c r="P6" s="85">
        <v>2.65</v>
      </c>
      <c r="Q6" s="87">
        <v>19</v>
      </c>
      <c r="R6" s="84">
        <v>4</v>
      </c>
      <c r="S6" s="85">
        <v>7.55</v>
      </c>
      <c r="T6" s="85">
        <f>S6/R6</f>
        <v>1.8875</v>
      </c>
      <c r="U6" s="85">
        <v>2.75</v>
      </c>
      <c r="V6" s="87">
        <v>19</v>
      </c>
      <c r="W6" s="84">
        <v>5</v>
      </c>
      <c r="X6" s="85">
        <v>7.85</v>
      </c>
      <c r="Y6" s="85">
        <f>X6/W6</f>
        <v>1.5699999999999998</v>
      </c>
      <c r="Z6" s="85">
        <v>1.75</v>
      </c>
      <c r="AA6" s="87">
        <v>18</v>
      </c>
      <c r="AB6" s="84">
        <v>4</v>
      </c>
      <c r="AC6" s="85">
        <v>8.1999999999999993</v>
      </c>
      <c r="AD6" s="85">
        <f>AC6/AB6</f>
        <v>2.0499999999999998</v>
      </c>
      <c r="AE6" s="85">
        <v>4.1500000000000004</v>
      </c>
      <c r="AF6" s="86">
        <v>19</v>
      </c>
      <c r="AG6" s="84">
        <v>3</v>
      </c>
      <c r="AH6" s="85">
        <v>5</v>
      </c>
      <c r="AI6" s="85">
        <f>AH6/AG6</f>
        <v>1.6666666666666667</v>
      </c>
      <c r="AJ6" s="85">
        <v>1.9</v>
      </c>
      <c r="AK6" s="86">
        <v>19</v>
      </c>
      <c r="AL6" s="84">
        <v>1</v>
      </c>
      <c r="AM6" s="85">
        <v>2</v>
      </c>
      <c r="AN6" s="85">
        <f>AM6/AL6</f>
        <v>2</v>
      </c>
      <c r="AO6" s="85">
        <v>2</v>
      </c>
      <c r="AP6" s="86">
        <v>14</v>
      </c>
      <c r="AQ6" s="84">
        <v>5</v>
      </c>
      <c r="AR6" s="85">
        <v>8</v>
      </c>
      <c r="AS6" s="85">
        <f>AR6/AQ6</f>
        <v>1.6</v>
      </c>
      <c r="AT6" s="85">
        <v>1.75</v>
      </c>
      <c r="AU6" s="86">
        <v>20</v>
      </c>
      <c r="AV6" s="84">
        <v>5</v>
      </c>
      <c r="AW6" s="85">
        <v>7.5</v>
      </c>
      <c r="AX6" s="85">
        <f>AW6/AV6</f>
        <v>1.5</v>
      </c>
      <c r="AY6" s="85">
        <v>1.9</v>
      </c>
      <c r="AZ6" s="86">
        <v>17</v>
      </c>
      <c r="BA6" s="84">
        <v>5</v>
      </c>
      <c r="BB6" s="85">
        <v>10.199999999999999</v>
      </c>
      <c r="BC6" s="85">
        <f>BB6/BA6</f>
        <v>2.04</v>
      </c>
      <c r="BD6" s="85">
        <v>2.6</v>
      </c>
      <c r="BE6" s="86">
        <v>24</v>
      </c>
      <c r="BF6" s="84">
        <v>2</v>
      </c>
      <c r="BG6" s="85">
        <v>3.1</v>
      </c>
      <c r="BH6" s="85">
        <f>BG6/BF6</f>
        <v>1.55</v>
      </c>
      <c r="BI6" s="85">
        <v>1.8</v>
      </c>
      <c r="BJ6" s="86">
        <v>18</v>
      </c>
      <c r="BK6" s="84">
        <v>5</v>
      </c>
      <c r="BL6" s="85">
        <v>10.5</v>
      </c>
      <c r="BM6" s="85">
        <f>BL6/BK6</f>
        <v>2.1</v>
      </c>
      <c r="BN6" s="85">
        <v>3.35</v>
      </c>
      <c r="BO6" s="86">
        <v>25</v>
      </c>
      <c r="BP6" s="84">
        <v>3</v>
      </c>
      <c r="BQ6" s="85">
        <v>3.9</v>
      </c>
      <c r="BR6" s="85">
        <f>BQ6/BP6</f>
        <v>1.3</v>
      </c>
      <c r="BS6" s="85">
        <v>1.45</v>
      </c>
      <c r="BT6" s="86">
        <v>21</v>
      </c>
      <c r="BU6" s="84">
        <v>2</v>
      </c>
      <c r="BV6" s="85">
        <v>5.25</v>
      </c>
      <c r="BW6" s="85">
        <f>BV6/BU6</f>
        <v>2.625</v>
      </c>
      <c r="BX6" s="85">
        <v>3.65</v>
      </c>
      <c r="BY6" s="86">
        <v>22</v>
      </c>
      <c r="BZ6" s="84">
        <v>4</v>
      </c>
      <c r="CA6" s="85">
        <v>11.45</v>
      </c>
      <c r="CB6" s="85">
        <f>CA6/BZ6</f>
        <v>2.8624999999999998</v>
      </c>
      <c r="CC6" s="85">
        <v>3.55</v>
      </c>
      <c r="CD6" s="87">
        <v>24</v>
      </c>
      <c r="CE6" s="88"/>
      <c r="CF6" s="83" t="s">
        <v>23</v>
      </c>
      <c r="CG6" s="89">
        <f>C6+H6+M6+R6+W6+AB6+AG6+AL6+AQ6+AV6+BA6+BF6+BK6+BP6+BU6+BZ6</f>
        <v>62</v>
      </c>
      <c r="CH6" s="90">
        <f>D6+I6+N6+S6+X6+AC6+AH6+AM6+AR6+AW6+BB6+BG6+BL6+BQ6+BV6+CA6</f>
        <v>122.43</v>
      </c>
      <c r="CI6" s="90">
        <f>CH6/CG6</f>
        <v>1.9746774193548389</v>
      </c>
      <c r="CJ6" s="91">
        <f>G6+L6+Q6+V6+AA6+AF6+AK6+AP6+AU6+AZ6+BE6+BJ6+BO6+BT6+BY6+CD6</f>
        <v>325</v>
      </c>
    </row>
    <row r="7" spans="1:90" ht="26.25" customHeight="1" x14ac:dyDescent="0.2">
      <c r="A7" s="46">
        <v>2</v>
      </c>
      <c r="B7" s="57" t="s">
        <v>11</v>
      </c>
      <c r="C7" s="28">
        <v>5</v>
      </c>
      <c r="D7" s="27">
        <v>10.93</v>
      </c>
      <c r="E7" s="27">
        <f>D7/C7</f>
        <v>2.1859999999999999</v>
      </c>
      <c r="F7" s="27">
        <v>2.48</v>
      </c>
      <c r="G7" s="50">
        <v>22</v>
      </c>
      <c r="H7" s="28">
        <v>2</v>
      </c>
      <c r="I7" s="27">
        <v>4.3499999999999996</v>
      </c>
      <c r="J7" s="27">
        <f>I7/H7</f>
        <v>2.1749999999999998</v>
      </c>
      <c r="K7" s="27">
        <v>2.25</v>
      </c>
      <c r="L7" s="29">
        <v>18</v>
      </c>
      <c r="M7" s="28">
        <v>5</v>
      </c>
      <c r="N7" s="27">
        <v>10.9</v>
      </c>
      <c r="O7" s="27">
        <f>N7/M7</f>
        <v>2.1800000000000002</v>
      </c>
      <c r="P7" s="27">
        <v>2.6</v>
      </c>
      <c r="Q7" s="29">
        <v>22</v>
      </c>
      <c r="R7" s="28">
        <v>3</v>
      </c>
      <c r="S7" s="27">
        <v>3.65</v>
      </c>
      <c r="T7" s="27">
        <f>S7/R7</f>
        <v>1.2166666666666666</v>
      </c>
      <c r="U7" s="27">
        <v>1.2</v>
      </c>
      <c r="V7" s="29">
        <v>18</v>
      </c>
      <c r="W7" s="28">
        <v>5</v>
      </c>
      <c r="X7" s="27">
        <v>8.25</v>
      </c>
      <c r="Y7" s="27">
        <f>X7/W7</f>
        <v>1.65</v>
      </c>
      <c r="Z7" s="27">
        <v>2.0499999999999998</v>
      </c>
      <c r="AA7" s="29">
        <v>20</v>
      </c>
      <c r="AB7" s="28">
        <v>5</v>
      </c>
      <c r="AC7" s="27">
        <v>12.45</v>
      </c>
      <c r="AD7" s="27">
        <f>AC7/AB7</f>
        <v>2.4899999999999998</v>
      </c>
      <c r="AE7" s="27">
        <v>3.15</v>
      </c>
      <c r="AF7" s="50">
        <v>23</v>
      </c>
      <c r="AG7" s="28">
        <v>2</v>
      </c>
      <c r="AH7" s="27">
        <v>4.5</v>
      </c>
      <c r="AI7" s="27">
        <f>AH7/AG7</f>
        <v>2.25</v>
      </c>
      <c r="AJ7" s="27">
        <v>2.35</v>
      </c>
      <c r="AK7" s="50">
        <v>18</v>
      </c>
      <c r="AL7" s="28">
        <v>5</v>
      </c>
      <c r="AM7" s="27">
        <v>8.25</v>
      </c>
      <c r="AN7" s="27">
        <f>AM7/AL7</f>
        <v>1.65</v>
      </c>
      <c r="AO7" s="27">
        <v>1.8</v>
      </c>
      <c r="AP7" s="50">
        <v>21</v>
      </c>
      <c r="AQ7" s="28">
        <v>5</v>
      </c>
      <c r="AR7" s="27">
        <v>9.4</v>
      </c>
      <c r="AS7" s="27">
        <f>AR7/AQ7</f>
        <v>1.8800000000000001</v>
      </c>
      <c r="AT7" s="27">
        <v>2.5</v>
      </c>
      <c r="AU7" s="50">
        <v>23</v>
      </c>
      <c r="AV7" s="28">
        <v>5</v>
      </c>
      <c r="AW7" s="27">
        <v>9.9499999999999993</v>
      </c>
      <c r="AX7" s="27">
        <f>AW7/AV7</f>
        <v>1.9899999999999998</v>
      </c>
      <c r="AY7" s="27">
        <v>2.2000000000000002</v>
      </c>
      <c r="AZ7" s="50">
        <v>24</v>
      </c>
      <c r="BA7" s="28">
        <v>4</v>
      </c>
      <c r="BB7" s="27">
        <v>6.85</v>
      </c>
      <c r="BC7" s="27">
        <f>BB7/BA7</f>
        <v>1.7124999999999999</v>
      </c>
      <c r="BD7" s="27">
        <v>1.85</v>
      </c>
      <c r="BE7" s="50">
        <v>20</v>
      </c>
      <c r="BF7" s="28">
        <v>1</v>
      </c>
      <c r="BG7" s="27">
        <v>1.2</v>
      </c>
      <c r="BH7" s="27">
        <f>BG7/BF7</f>
        <v>1.2</v>
      </c>
      <c r="BI7" s="27">
        <v>1.2</v>
      </c>
      <c r="BJ7" s="50">
        <v>15</v>
      </c>
      <c r="BK7" s="28">
        <v>5</v>
      </c>
      <c r="BL7" s="27">
        <v>10.45</v>
      </c>
      <c r="BM7" s="27">
        <f>BL7/BK7</f>
        <v>2.09</v>
      </c>
      <c r="BN7" s="27">
        <v>3.4</v>
      </c>
      <c r="BO7" s="50">
        <v>24</v>
      </c>
      <c r="BP7" s="28">
        <v>2</v>
      </c>
      <c r="BQ7" s="27">
        <v>2.4500000000000002</v>
      </c>
      <c r="BR7" s="27">
        <f>BQ7/BP7</f>
        <v>1.2250000000000001</v>
      </c>
      <c r="BS7" s="27">
        <v>1.25</v>
      </c>
      <c r="BT7" s="50">
        <v>19</v>
      </c>
      <c r="BU7" s="28">
        <v>2</v>
      </c>
      <c r="BV7" s="27">
        <v>5.75</v>
      </c>
      <c r="BW7" s="27">
        <f>BV7/BU7</f>
        <v>2.875</v>
      </c>
      <c r="BX7" s="27">
        <v>3.4</v>
      </c>
      <c r="BY7" s="50">
        <v>23</v>
      </c>
      <c r="BZ7" s="28">
        <v>1</v>
      </c>
      <c r="CA7" s="27">
        <v>2.15</v>
      </c>
      <c r="CB7" s="27">
        <f>CA7/BZ7</f>
        <v>2.15</v>
      </c>
      <c r="CC7" s="27">
        <v>2.15</v>
      </c>
      <c r="CD7" s="29">
        <v>15</v>
      </c>
      <c r="CE7" s="77"/>
      <c r="CF7" s="57" t="s">
        <v>11</v>
      </c>
      <c r="CG7" s="80">
        <f>C7+H7+M7+R7+W7+AB7+AG7+AL7+AQ7+AV7+BA7+BF7+BK7+BP7+BU7+BZ7</f>
        <v>57</v>
      </c>
      <c r="CH7" s="25">
        <f>D7+I7+N7+S7+X7+AC7+AH7+AM7+AR7+AW7+BB7+BG7+BL7+BQ7+BV7+CA7</f>
        <v>111.48000000000002</v>
      </c>
      <c r="CI7" s="25">
        <f>CH7/CG7</f>
        <v>1.9557894736842107</v>
      </c>
      <c r="CJ7" s="26">
        <f>G7+L7+Q7+V7+AA7+AF7+AK7+AP7+AU7+AZ7+BE7+BJ7+BO7+BT7+BY7+CD7</f>
        <v>325</v>
      </c>
    </row>
    <row r="8" spans="1:90" s="92" customFormat="1" ht="26.25" customHeight="1" x14ac:dyDescent="0.2">
      <c r="A8" s="82">
        <v>9</v>
      </c>
      <c r="B8" s="83" t="s">
        <v>21</v>
      </c>
      <c r="C8" s="84">
        <v>2</v>
      </c>
      <c r="D8" s="85">
        <v>3.97</v>
      </c>
      <c r="E8" s="85">
        <f>D8/C8</f>
        <v>1.9850000000000001</v>
      </c>
      <c r="F8" s="85">
        <v>2.04</v>
      </c>
      <c r="G8" s="86">
        <v>17</v>
      </c>
      <c r="H8" s="84">
        <v>0</v>
      </c>
      <c r="I8" s="85">
        <v>0</v>
      </c>
      <c r="J8" s="85">
        <v>0</v>
      </c>
      <c r="K8" s="85">
        <v>0</v>
      </c>
      <c r="L8" s="87">
        <v>8</v>
      </c>
      <c r="M8" s="84">
        <v>2</v>
      </c>
      <c r="N8" s="85">
        <v>3.6</v>
      </c>
      <c r="O8" s="85">
        <f>N8/M8</f>
        <v>1.8</v>
      </c>
      <c r="P8" s="85">
        <v>2.0499999999999998</v>
      </c>
      <c r="Q8" s="87">
        <v>16</v>
      </c>
      <c r="R8" s="84">
        <v>1</v>
      </c>
      <c r="S8" s="85">
        <v>2.65</v>
      </c>
      <c r="T8" s="85">
        <f>S8/R8</f>
        <v>2.65</v>
      </c>
      <c r="U8" s="85">
        <v>2.65</v>
      </c>
      <c r="V8" s="87">
        <v>17</v>
      </c>
      <c r="W8" s="84">
        <v>5</v>
      </c>
      <c r="X8" s="85">
        <v>11.75</v>
      </c>
      <c r="Y8" s="85">
        <f>X8/W8</f>
        <v>2.35</v>
      </c>
      <c r="Z8" s="85">
        <v>2.9</v>
      </c>
      <c r="AA8" s="87">
        <v>24</v>
      </c>
      <c r="AB8" s="84">
        <v>4</v>
      </c>
      <c r="AC8" s="85">
        <v>7.9</v>
      </c>
      <c r="AD8" s="85">
        <f>AC8/AB8</f>
        <v>1.9750000000000001</v>
      </c>
      <c r="AE8" s="85">
        <v>2.95</v>
      </c>
      <c r="AF8" s="86">
        <v>18</v>
      </c>
      <c r="AG8" s="84">
        <v>4</v>
      </c>
      <c r="AH8" s="85">
        <v>6.4</v>
      </c>
      <c r="AI8" s="85">
        <f>AH8/AG8</f>
        <v>1.6</v>
      </c>
      <c r="AJ8" s="85">
        <v>1.7</v>
      </c>
      <c r="AK8" s="86">
        <v>21</v>
      </c>
      <c r="AL8" s="84">
        <v>5</v>
      </c>
      <c r="AM8" s="85">
        <v>8.5500000000000007</v>
      </c>
      <c r="AN8" s="85">
        <f>AM8/AL8</f>
        <v>1.7100000000000002</v>
      </c>
      <c r="AO8" s="85">
        <v>2.0499999999999998</v>
      </c>
      <c r="AP8" s="86">
        <v>22</v>
      </c>
      <c r="AQ8" s="84">
        <v>5</v>
      </c>
      <c r="AR8" s="85">
        <v>10.95</v>
      </c>
      <c r="AS8" s="85">
        <f>AR8/AQ8</f>
        <v>2.19</v>
      </c>
      <c r="AT8" s="85">
        <v>3.2</v>
      </c>
      <c r="AU8" s="86">
        <v>24</v>
      </c>
      <c r="AV8" s="84">
        <v>5</v>
      </c>
      <c r="AW8" s="85">
        <v>9.1</v>
      </c>
      <c r="AX8" s="85">
        <f>AW8/AV8</f>
        <v>1.8199999999999998</v>
      </c>
      <c r="AY8" s="85">
        <v>2.4500000000000002</v>
      </c>
      <c r="AZ8" s="86">
        <v>22</v>
      </c>
      <c r="BA8" s="84">
        <v>3</v>
      </c>
      <c r="BB8" s="85">
        <v>7.05</v>
      </c>
      <c r="BC8" s="85">
        <f>BB8/BA8</f>
        <v>2.35</v>
      </c>
      <c r="BD8" s="85">
        <v>3.85</v>
      </c>
      <c r="BE8" s="86">
        <v>21</v>
      </c>
      <c r="BF8" s="84">
        <v>2</v>
      </c>
      <c r="BG8" s="85">
        <v>4.8499999999999996</v>
      </c>
      <c r="BH8" s="85">
        <f>BG8/BF8</f>
        <v>2.4249999999999998</v>
      </c>
      <c r="BI8" s="85">
        <v>3.1</v>
      </c>
      <c r="BJ8" s="86">
        <v>19</v>
      </c>
      <c r="BK8" s="84">
        <v>3</v>
      </c>
      <c r="BL8" s="85">
        <v>4.25</v>
      </c>
      <c r="BM8" s="85">
        <f>BL8/BK8</f>
        <v>1.4166666666666667</v>
      </c>
      <c r="BN8" s="85">
        <v>1.75</v>
      </c>
      <c r="BO8" s="86">
        <v>17</v>
      </c>
      <c r="BP8" s="84">
        <v>0</v>
      </c>
      <c r="BQ8" s="85">
        <v>0</v>
      </c>
      <c r="BR8" s="85">
        <v>0</v>
      </c>
      <c r="BS8" s="85">
        <v>0</v>
      </c>
      <c r="BT8" s="86">
        <v>8.5</v>
      </c>
      <c r="BU8" s="84">
        <v>4</v>
      </c>
      <c r="BV8" s="85">
        <v>11.4</v>
      </c>
      <c r="BW8" s="85">
        <f>BV8/BU8</f>
        <v>2.85</v>
      </c>
      <c r="BX8" s="85">
        <v>5.0999999999999996</v>
      </c>
      <c r="BY8" s="86">
        <v>24</v>
      </c>
      <c r="BZ8" s="84">
        <v>3</v>
      </c>
      <c r="CA8" s="85">
        <v>7.3</v>
      </c>
      <c r="CB8" s="85">
        <f>CA8/BZ8</f>
        <v>2.4333333333333331</v>
      </c>
      <c r="CC8" s="85">
        <v>2.5</v>
      </c>
      <c r="CD8" s="87">
        <v>22</v>
      </c>
      <c r="CE8" s="88"/>
      <c r="CF8" s="83" t="s">
        <v>21</v>
      </c>
      <c r="CG8" s="89">
        <f>C8+H8+M8+R8+W8+AB8+AG8+AL8+AQ8+AV8+BA8+BF8+BK8+BP8+BU8+BZ8</f>
        <v>48</v>
      </c>
      <c r="CH8" s="90">
        <f>D8+I8+N8+S8+X8+AC8+AH8+AM8+AR8+AW8+BB8+BG8+BL8+BQ8+BV8+CA8</f>
        <v>99.719999999999985</v>
      </c>
      <c r="CI8" s="90">
        <f>CH8/CG8</f>
        <v>2.0774999999999997</v>
      </c>
      <c r="CJ8" s="91">
        <f>G8+L8+Q8+V8+AA8+AF8+AK8+AP8+AU8+AZ8+BE8+BJ8+BO8+BT8+BY8+CD8</f>
        <v>300.5</v>
      </c>
    </row>
    <row r="9" spans="1:90" ht="26.25" customHeight="1" x14ac:dyDescent="0.2">
      <c r="A9" s="46">
        <v>6</v>
      </c>
      <c r="B9" s="57" t="s">
        <v>13</v>
      </c>
      <c r="C9" s="28">
        <v>1</v>
      </c>
      <c r="D9" s="27">
        <v>1.54</v>
      </c>
      <c r="E9" s="27">
        <f>D9/C9</f>
        <v>1.54</v>
      </c>
      <c r="F9" s="27">
        <v>1.54</v>
      </c>
      <c r="G9" s="50">
        <v>15</v>
      </c>
      <c r="H9" s="28">
        <v>5</v>
      </c>
      <c r="I9" s="27">
        <v>12.85</v>
      </c>
      <c r="J9" s="27">
        <f>I9/H9</f>
        <v>2.57</v>
      </c>
      <c r="K9" s="27">
        <v>3.2</v>
      </c>
      <c r="L9" s="29">
        <v>25</v>
      </c>
      <c r="M9" s="28">
        <v>5</v>
      </c>
      <c r="N9" s="27">
        <v>9.1999999999999993</v>
      </c>
      <c r="O9" s="27">
        <f>N9/M9</f>
        <v>1.8399999999999999</v>
      </c>
      <c r="P9" s="27">
        <v>2.2000000000000002</v>
      </c>
      <c r="Q9" s="29">
        <v>20</v>
      </c>
      <c r="R9" s="28">
        <v>2</v>
      </c>
      <c r="S9" s="27">
        <v>2.2999999999999998</v>
      </c>
      <c r="T9" s="27">
        <f>S9/R9</f>
        <v>1.1499999999999999</v>
      </c>
      <c r="U9" s="27">
        <v>1.1499999999999999</v>
      </c>
      <c r="V9" s="29">
        <v>16</v>
      </c>
      <c r="W9" s="28">
        <v>5</v>
      </c>
      <c r="X9" s="27">
        <v>7.85</v>
      </c>
      <c r="Y9" s="27">
        <f>X9/W9</f>
        <v>1.5699999999999998</v>
      </c>
      <c r="Z9" s="27">
        <v>2.0499999999999998</v>
      </c>
      <c r="AA9" s="29">
        <v>19</v>
      </c>
      <c r="AB9" s="28">
        <v>5</v>
      </c>
      <c r="AC9" s="27">
        <v>7.5</v>
      </c>
      <c r="AD9" s="27">
        <f>AC9/AB9</f>
        <v>1.5</v>
      </c>
      <c r="AE9" s="27">
        <v>1.55</v>
      </c>
      <c r="AF9" s="50">
        <v>16</v>
      </c>
      <c r="AG9" s="28">
        <v>5</v>
      </c>
      <c r="AH9" s="27">
        <v>7.85</v>
      </c>
      <c r="AI9" s="27">
        <f>AH9/AG9</f>
        <v>1.5699999999999998</v>
      </c>
      <c r="AJ9" s="27">
        <v>1.95</v>
      </c>
      <c r="AK9" s="50">
        <v>22</v>
      </c>
      <c r="AL9" s="28">
        <v>5</v>
      </c>
      <c r="AM9" s="27">
        <v>10.050000000000001</v>
      </c>
      <c r="AN9" s="27">
        <f>AM9/AL9</f>
        <v>2.0100000000000002</v>
      </c>
      <c r="AO9" s="27">
        <v>3.7</v>
      </c>
      <c r="AP9" s="50">
        <v>24</v>
      </c>
      <c r="AQ9" s="28">
        <v>4</v>
      </c>
      <c r="AR9" s="27">
        <v>7.45</v>
      </c>
      <c r="AS9" s="27">
        <f>AR9/AQ9</f>
        <v>1.8625</v>
      </c>
      <c r="AT9" s="27">
        <v>2.5499999999999998</v>
      </c>
      <c r="AU9" s="50">
        <v>17</v>
      </c>
      <c r="AV9" s="28">
        <v>4</v>
      </c>
      <c r="AW9" s="27">
        <v>6.35</v>
      </c>
      <c r="AX9" s="27">
        <f>AW9/AV9</f>
        <v>1.5874999999999999</v>
      </c>
      <c r="AY9" s="27">
        <v>1.75</v>
      </c>
      <c r="AZ9" s="50">
        <v>15</v>
      </c>
      <c r="BA9" s="28">
        <v>3</v>
      </c>
      <c r="BB9" s="27">
        <v>6.15</v>
      </c>
      <c r="BC9" s="27">
        <f>BB9/BA9</f>
        <v>2.0500000000000003</v>
      </c>
      <c r="BD9" s="27">
        <v>2.2999999999999998</v>
      </c>
      <c r="BE9" s="50">
        <v>19</v>
      </c>
      <c r="BF9" s="28">
        <v>3</v>
      </c>
      <c r="BG9" s="27">
        <v>5</v>
      </c>
      <c r="BH9" s="27">
        <f>BG9/BF9</f>
        <v>1.6666666666666667</v>
      </c>
      <c r="BI9" s="27">
        <v>1.9</v>
      </c>
      <c r="BJ9" s="50">
        <v>20</v>
      </c>
      <c r="BK9" s="28">
        <v>4</v>
      </c>
      <c r="BL9" s="27">
        <v>8.0500000000000007</v>
      </c>
      <c r="BM9" s="27">
        <f>BL9/BK9</f>
        <v>2.0125000000000002</v>
      </c>
      <c r="BN9" s="27">
        <v>3.65</v>
      </c>
      <c r="BO9" s="50">
        <v>21</v>
      </c>
      <c r="BP9" s="28">
        <v>0</v>
      </c>
      <c r="BQ9" s="27">
        <v>0</v>
      </c>
      <c r="BR9" s="27">
        <v>0</v>
      </c>
      <c r="BS9" s="27">
        <v>0</v>
      </c>
      <c r="BT9" s="50">
        <v>8.5</v>
      </c>
      <c r="BU9" s="28">
        <v>1</v>
      </c>
      <c r="BV9" s="27">
        <v>1.75</v>
      </c>
      <c r="BW9" s="27">
        <f>BV9/BU9</f>
        <v>1.75</v>
      </c>
      <c r="BX9" s="27">
        <v>1.75</v>
      </c>
      <c r="BY9" s="50">
        <v>19</v>
      </c>
      <c r="BZ9" s="28">
        <v>3</v>
      </c>
      <c r="CA9" s="27">
        <v>6</v>
      </c>
      <c r="CB9" s="27">
        <f>CA9/BZ9</f>
        <v>2</v>
      </c>
      <c r="CC9" s="27">
        <v>2.15</v>
      </c>
      <c r="CD9" s="29">
        <v>19</v>
      </c>
      <c r="CE9" s="77"/>
      <c r="CF9" s="57" t="s">
        <v>13</v>
      </c>
      <c r="CG9" s="80">
        <f>C9+H9+M9+R9+W9+AB9+AG9+AL9+AQ9+AV9+BA9+BF9+BK9+BP9+BU9+BZ9</f>
        <v>55</v>
      </c>
      <c r="CH9" s="25">
        <f>D9+I9+N9+S9+X9+AC9+AH9+AM9+AR9+AW9+BB9+BG9+BL9+BQ9+BV9+CA9</f>
        <v>99.89</v>
      </c>
      <c r="CI9" s="25">
        <f>CH9/CG9</f>
        <v>1.8161818181818181</v>
      </c>
      <c r="CJ9" s="26">
        <f>G9+L9+Q9+V9+AA9+AF9+AK9+AP9+AU9+AZ9+BE9+BJ9+BO9+BT9+BY9+CD9</f>
        <v>295.5</v>
      </c>
    </row>
    <row r="10" spans="1:90" s="92" customFormat="1" ht="26.25" customHeight="1" x14ac:dyDescent="0.2">
      <c r="A10" s="82">
        <v>8</v>
      </c>
      <c r="B10" s="83" t="s">
        <v>16</v>
      </c>
      <c r="C10" s="84">
        <v>3</v>
      </c>
      <c r="D10" s="85">
        <v>6.13</v>
      </c>
      <c r="E10" s="85">
        <f>D10/C10</f>
        <v>2.0433333333333334</v>
      </c>
      <c r="F10" s="85">
        <v>2.2000000000000002</v>
      </c>
      <c r="G10" s="86">
        <v>19</v>
      </c>
      <c r="H10" s="84">
        <v>2</v>
      </c>
      <c r="I10" s="85">
        <v>6.35</v>
      </c>
      <c r="J10" s="85">
        <f>I10/H10</f>
        <v>3.1749999999999998</v>
      </c>
      <c r="K10" s="85">
        <v>4.3499999999999996</v>
      </c>
      <c r="L10" s="87">
        <v>20</v>
      </c>
      <c r="M10" s="84">
        <v>1</v>
      </c>
      <c r="N10" s="85">
        <v>2.1</v>
      </c>
      <c r="O10" s="85">
        <f>N10/M10</f>
        <v>2.1</v>
      </c>
      <c r="P10" s="85">
        <v>2.1</v>
      </c>
      <c r="Q10" s="87">
        <v>15</v>
      </c>
      <c r="R10" s="84">
        <v>5</v>
      </c>
      <c r="S10" s="85">
        <v>8.3000000000000007</v>
      </c>
      <c r="T10" s="85">
        <f>S10/R10</f>
        <v>1.6600000000000001</v>
      </c>
      <c r="U10" s="85">
        <v>2.2000000000000002</v>
      </c>
      <c r="V10" s="87">
        <v>23</v>
      </c>
      <c r="W10" s="84">
        <v>5</v>
      </c>
      <c r="X10" s="85">
        <v>12.05</v>
      </c>
      <c r="Y10" s="85">
        <f>X10/W10</f>
        <v>2.41</v>
      </c>
      <c r="Z10" s="85">
        <v>3.25</v>
      </c>
      <c r="AA10" s="87">
        <v>25</v>
      </c>
      <c r="AB10" s="84">
        <v>4</v>
      </c>
      <c r="AC10" s="85">
        <v>7.6</v>
      </c>
      <c r="AD10" s="85">
        <f>AC10/AB10</f>
        <v>1.9</v>
      </c>
      <c r="AE10" s="85">
        <v>2.25</v>
      </c>
      <c r="AF10" s="86">
        <v>17</v>
      </c>
      <c r="AG10" s="84">
        <v>1</v>
      </c>
      <c r="AH10" s="85">
        <v>2.9</v>
      </c>
      <c r="AI10" s="85">
        <f>AH10/AG10</f>
        <v>2.9</v>
      </c>
      <c r="AJ10" s="85">
        <v>2.9</v>
      </c>
      <c r="AK10" s="86">
        <v>15</v>
      </c>
      <c r="AL10" s="84">
        <v>4</v>
      </c>
      <c r="AM10" s="85">
        <v>7.8</v>
      </c>
      <c r="AN10" s="85">
        <f>AM10/AL10</f>
        <v>1.95</v>
      </c>
      <c r="AO10" s="85">
        <v>3.35</v>
      </c>
      <c r="AP10" s="86">
        <v>20</v>
      </c>
      <c r="AQ10" s="84">
        <v>0</v>
      </c>
      <c r="AR10" s="85">
        <v>0</v>
      </c>
      <c r="AS10" s="85">
        <v>0</v>
      </c>
      <c r="AT10" s="85">
        <v>0</v>
      </c>
      <c r="AU10" s="86">
        <v>0</v>
      </c>
      <c r="AV10" s="84">
        <v>5</v>
      </c>
      <c r="AW10" s="85">
        <v>9.4499999999999993</v>
      </c>
      <c r="AX10" s="85">
        <f>AW10/AV10</f>
        <v>1.89</v>
      </c>
      <c r="AY10" s="85">
        <v>2</v>
      </c>
      <c r="AZ10" s="86">
        <v>23</v>
      </c>
      <c r="BA10" s="84">
        <v>4</v>
      </c>
      <c r="BB10" s="85">
        <v>8.85</v>
      </c>
      <c r="BC10" s="85">
        <f>BB10/BA10</f>
        <v>2.2124999999999999</v>
      </c>
      <c r="BD10" s="85">
        <v>3.4</v>
      </c>
      <c r="BE10" s="86">
        <v>23</v>
      </c>
      <c r="BF10" s="84">
        <v>1</v>
      </c>
      <c r="BG10" s="85">
        <v>2.95</v>
      </c>
      <c r="BH10" s="85">
        <f>BG10/BF10</f>
        <v>2.95</v>
      </c>
      <c r="BI10" s="85">
        <v>2.95</v>
      </c>
      <c r="BJ10" s="86">
        <v>17</v>
      </c>
      <c r="BK10" s="84">
        <v>5</v>
      </c>
      <c r="BL10" s="85">
        <v>7</v>
      </c>
      <c r="BM10" s="85">
        <f>BL10/BK10</f>
        <v>1.4</v>
      </c>
      <c r="BN10" s="85">
        <v>1.6</v>
      </c>
      <c r="BO10" s="86">
        <v>20</v>
      </c>
      <c r="BP10" s="84">
        <v>3</v>
      </c>
      <c r="BQ10" s="85">
        <v>5.6</v>
      </c>
      <c r="BR10" s="85">
        <f>BQ10/BP10</f>
        <v>1.8666666666666665</v>
      </c>
      <c r="BS10" s="85">
        <v>2.9</v>
      </c>
      <c r="BT10" s="86">
        <v>25</v>
      </c>
      <c r="BU10" s="84">
        <v>0</v>
      </c>
      <c r="BV10" s="85">
        <v>0</v>
      </c>
      <c r="BW10" s="85">
        <v>0</v>
      </c>
      <c r="BX10" s="85">
        <v>0</v>
      </c>
      <c r="BY10" s="86">
        <v>0</v>
      </c>
      <c r="BZ10" s="84">
        <v>2</v>
      </c>
      <c r="CA10" s="85">
        <v>6.25</v>
      </c>
      <c r="CB10" s="85">
        <f>CA10/BZ10</f>
        <v>3.125</v>
      </c>
      <c r="CC10" s="85">
        <v>4.8</v>
      </c>
      <c r="CD10" s="87">
        <v>20</v>
      </c>
      <c r="CE10" s="88"/>
      <c r="CF10" s="83" t="s">
        <v>16</v>
      </c>
      <c r="CG10" s="89">
        <f>C10+H10+M10+R10+W10+AB10+AG10+AL10+AQ10+AV10+BA10+BF10+BK10+BP10+BU10+BZ10</f>
        <v>45</v>
      </c>
      <c r="CH10" s="90">
        <f>D10+I10+N10+S10+X10+AC10+AH10+AM10+AR10+AW10+BB10+BG10+BL10+BQ10+BV10+CA10</f>
        <v>93.33</v>
      </c>
      <c r="CI10" s="90">
        <f>CH10/CG10</f>
        <v>2.0739999999999998</v>
      </c>
      <c r="CJ10" s="91">
        <f>G10+L10+Q10+V10+AA10+AF10+AK10+AP10+AU10+AZ10+BE10+BJ10+BO10+BT10+BY10+CD10</f>
        <v>282</v>
      </c>
    </row>
    <row r="11" spans="1:90" ht="26.25" customHeight="1" x14ac:dyDescent="0.2">
      <c r="A11" s="46">
        <v>13</v>
      </c>
      <c r="B11" s="57" t="s">
        <v>8</v>
      </c>
      <c r="C11" s="28">
        <v>0</v>
      </c>
      <c r="D11" s="27">
        <v>0</v>
      </c>
      <c r="E11" s="27">
        <v>0</v>
      </c>
      <c r="F11" s="27">
        <v>0</v>
      </c>
      <c r="G11" s="50">
        <v>7.5</v>
      </c>
      <c r="H11" s="28">
        <v>2</v>
      </c>
      <c r="I11" s="27">
        <v>3.95</v>
      </c>
      <c r="J11" s="27">
        <f>I11/H11</f>
        <v>1.9750000000000001</v>
      </c>
      <c r="K11" s="27">
        <v>2.4500000000000002</v>
      </c>
      <c r="L11" s="29">
        <v>17</v>
      </c>
      <c r="M11" s="28">
        <v>5</v>
      </c>
      <c r="N11" s="27">
        <v>10.45</v>
      </c>
      <c r="O11" s="27">
        <f>N11/M11</f>
        <v>2.09</v>
      </c>
      <c r="P11" s="27">
        <v>4.5999999999999996</v>
      </c>
      <c r="Q11" s="29">
        <v>21</v>
      </c>
      <c r="R11" s="28">
        <v>5</v>
      </c>
      <c r="S11" s="27">
        <v>8.15</v>
      </c>
      <c r="T11" s="27">
        <f>S11/R11</f>
        <v>1.6300000000000001</v>
      </c>
      <c r="U11" s="27">
        <v>1.95</v>
      </c>
      <c r="V11" s="29">
        <v>21</v>
      </c>
      <c r="W11" s="28">
        <v>5</v>
      </c>
      <c r="X11" s="27">
        <v>10.199999999999999</v>
      </c>
      <c r="Y11" s="27">
        <f>X11/W11</f>
        <v>2.04</v>
      </c>
      <c r="Z11" s="27">
        <v>3.2</v>
      </c>
      <c r="AA11" s="29">
        <v>21</v>
      </c>
      <c r="AB11" s="28">
        <v>5</v>
      </c>
      <c r="AC11" s="27">
        <v>9.6</v>
      </c>
      <c r="AD11" s="27">
        <f>AC11/AB11</f>
        <v>1.92</v>
      </c>
      <c r="AE11" s="27">
        <v>3.9</v>
      </c>
      <c r="AF11" s="50">
        <v>21</v>
      </c>
      <c r="AG11" s="28">
        <v>3</v>
      </c>
      <c r="AH11" s="27">
        <v>6.35</v>
      </c>
      <c r="AI11" s="27">
        <f>AH11/AG11</f>
        <v>2.1166666666666667</v>
      </c>
      <c r="AJ11" s="27">
        <v>3.05</v>
      </c>
      <c r="AK11" s="50">
        <v>20</v>
      </c>
      <c r="AL11" s="28">
        <v>3</v>
      </c>
      <c r="AM11" s="27">
        <v>4.3</v>
      </c>
      <c r="AN11" s="27">
        <f>AM11/AL11</f>
        <v>1.4333333333333333</v>
      </c>
      <c r="AO11" s="27">
        <v>1.5</v>
      </c>
      <c r="AP11" s="50">
        <v>17</v>
      </c>
      <c r="AQ11" s="28">
        <v>5</v>
      </c>
      <c r="AR11" s="27">
        <v>7.95</v>
      </c>
      <c r="AS11" s="27">
        <f>AR11/AQ11</f>
        <v>1.59</v>
      </c>
      <c r="AT11" s="27">
        <v>1.65</v>
      </c>
      <c r="AU11" s="50">
        <v>19</v>
      </c>
      <c r="AV11" s="28">
        <v>5</v>
      </c>
      <c r="AW11" s="27">
        <v>7.6</v>
      </c>
      <c r="AX11" s="27">
        <f>AW11/AV11</f>
        <v>1.52</v>
      </c>
      <c r="AY11" s="27">
        <v>1.8</v>
      </c>
      <c r="AZ11" s="50">
        <v>18</v>
      </c>
      <c r="BA11" s="28">
        <v>3</v>
      </c>
      <c r="BB11" s="27">
        <v>4.3</v>
      </c>
      <c r="BC11" s="27">
        <f>BB11/BA11</f>
        <v>1.4333333333333333</v>
      </c>
      <c r="BD11" s="27">
        <v>1.4</v>
      </c>
      <c r="BE11" s="50">
        <v>17</v>
      </c>
      <c r="BF11" s="28">
        <v>5</v>
      </c>
      <c r="BG11" s="27">
        <v>9.1</v>
      </c>
      <c r="BH11" s="27">
        <f>BG11/BF11</f>
        <v>1.8199999999999998</v>
      </c>
      <c r="BI11" s="27">
        <v>2.9</v>
      </c>
      <c r="BJ11" s="50">
        <v>25</v>
      </c>
      <c r="BK11" s="28">
        <v>1</v>
      </c>
      <c r="BL11" s="27">
        <v>1.45</v>
      </c>
      <c r="BM11" s="27">
        <f>BL11/BK11</f>
        <v>1.45</v>
      </c>
      <c r="BN11" s="27">
        <v>1.45</v>
      </c>
      <c r="BO11" s="50">
        <v>16</v>
      </c>
      <c r="BP11" s="28">
        <v>1</v>
      </c>
      <c r="BQ11" s="27">
        <v>1.25</v>
      </c>
      <c r="BR11" s="27">
        <f>BQ11/BP11</f>
        <v>1.25</v>
      </c>
      <c r="BS11" s="27">
        <v>1.25</v>
      </c>
      <c r="BT11" s="50">
        <v>17</v>
      </c>
      <c r="BU11" s="28">
        <v>0</v>
      </c>
      <c r="BV11" s="27">
        <v>0</v>
      </c>
      <c r="BW11" s="27">
        <v>0</v>
      </c>
      <c r="BX11" s="27">
        <v>0</v>
      </c>
      <c r="BY11" s="50">
        <v>0</v>
      </c>
      <c r="BZ11" s="28">
        <v>2</v>
      </c>
      <c r="CA11" s="27">
        <v>5.75</v>
      </c>
      <c r="CB11" s="27">
        <f>CA11/BZ11</f>
        <v>2.875</v>
      </c>
      <c r="CC11" s="27">
        <v>3.45</v>
      </c>
      <c r="CD11" s="29">
        <v>18</v>
      </c>
      <c r="CE11" s="77"/>
      <c r="CF11" s="57" t="s">
        <v>8</v>
      </c>
      <c r="CG11" s="80">
        <f>C11+H11+M11+R11+W11+AB11+AG11+AL11+AQ11+AV11+BA11+BF11+BK11+BP11+BU11+BZ11</f>
        <v>50</v>
      </c>
      <c r="CH11" s="25">
        <f>D11+I11+N11+S11+X11+AC11+AH11+AM11+AR11+AW11+BB11+BG11+BL11+BQ11+BV11+CA11</f>
        <v>90.399999999999991</v>
      </c>
      <c r="CI11" s="25">
        <f>CH11/CG11</f>
        <v>1.8079999999999998</v>
      </c>
      <c r="CJ11" s="26">
        <f>G11+L11+Q11+V11+AA11+AF11+AK11+AP11+AU11+AZ11+BE11+BJ11+BO11+BT11+BY11+CD11</f>
        <v>275.5</v>
      </c>
      <c r="CL11" s="33"/>
    </row>
    <row r="12" spans="1:90" s="92" customFormat="1" ht="26.25" customHeight="1" x14ac:dyDescent="0.2">
      <c r="A12" s="82">
        <v>3</v>
      </c>
      <c r="B12" s="83" t="s">
        <v>18</v>
      </c>
      <c r="C12" s="84">
        <v>5</v>
      </c>
      <c r="D12" s="85">
        <v>10.63</v>
      </c>
      <c r="E12" s="85">
        <f>D12/C12</f>
        <v>2.1260000000000003</v>
      </c>
      <c r="F12" s="85">
        <v>2.73</v>
      </c>
      <c r="G12" s="86">
        <v>21</v>
      </c>
      <c r="H12" s="84">
        <v>3</v>
      </c>
      <c r="I12" s="85">
        <v>5.45</v>
      </c>
      <c r="J12" s="85">
        <f>I12/H12</f>
        <v>1.8166666666666667</v>
      </c>
      <c r="K12" s="85">
        <v>2.25</v>
      </c>
      <c r="L12" s="87">
        <v>19</v>
      </c>
      <c r="M12" s="84">
        <v>0</v>
      </c>
      <c r="N12" s="85">
        <v>0</v>
      </c>
      <c r="O12" s="85">
        <v>0</v>
      </c>
      <c r="P12" s="85">
        <v>0</v>
      </c>
      <c r="Q12" s="87">
        <v>0</v>
      </c>
      <c r="R12" s="84">
        <v>5</v>
      </c>
      <c r="S12" s="85">
        <v>8.1999999999999993</v>
      </c>
      <c r="T12" s="85">
        <f>S12/R12</f>
        <v>1.64</v>
      </c>
      <c r="U12" s="85">
        <v>1.85</v>
      </c>
      <c r="V12" s="87">
        <v>22</v>
      </c>
      <c r="W12" s="84">
        <v>1</v>
      </c>
      <c r="X12" s="85">
        <v>2.1</v>
      </c>
      <c r="Y12" s="85">
        <f>X12/W12</f>
        <v>2.1</v>
      </c>
      <c r="Z12" s="85">
        <v>2.1</v>
      </c>
      <c r="AA12" s="87">
        <v>16</v>
      </c>
      <c r="AB12" s="84">
        <v>2</v>
      </c>
      <c r="AC12" s="85">
        <v>2.4</v>
      </c>
      <c r="AD12" s="85">
        <f>AC12/AB12</f>
        <v>1.2</v>
      </c>
      <c r="AE12" s="85">
        <v>1.3</v>
      </c>
      <c r="AF12" s="86">
        <v>14</v>
      </c>
      <c r="AG12" s="84">
        <v>2</v>
      </c>
      <c r="AH12" s="85">
        <v>3.8</v>
      </c>
      <c r="AI12" s="85">
        <f>AH12/AG12</f>
        <v>1.9</v>
      </c>
      <c r="AJ12" s="85">
        <v>2.0499999999999998</v>
      </c>
      <c r="AK12" s="86">
        <v>16</v>
      </c>
      <c r="AL12" s="84">
        <v>2</v>
      </c>
      <c r="AM12" s="85">
        <v>3.2</v>
      </c>
      <c r="AN12" s="85">
        <f>AM12/AL12</f>
        <v>1.6</v>
      </c>
      <c r="AO12" s="85">
        <v>1.6</v>
      </c>
      <c r="AP12" s="86">
        <v>15</v>
      </c>
      <c r="AQ12" s="84">
        <v>5</v>
      </c>
      <c r="AR12" s="85">
        <v>7.3</v>
      </c>
      <c r="AS12" s="85">
        <f>AR12/AQ12</f>
        <v>1.46</v>
      </c>
      <c r="AT12" s="85">
        <v>1.55</v>
      </c>
      <c r="AU12" s="86">
        <v>16</v>
      </c>
      <c r="AV12" s="84">
        <v>1</v>
      </c>
      <c r="AW12" s="85">
        <v>2.4</v>
      </c>
      <c r="AX12" s="85">
        <f>AW12/AV12</f>
        <v>2.4</v>
      </c>
      <c r="AY12" s="85">
        <v>2.4</v>
      </c>
      <c r="AZ12" s="86">
        <v>14</v>
      </c>
      <c r="BA12" s="84">
        <v>1</v>
      </c>
      <c r="BB12" s="85">
        <v>1.45</v>
      </c>
      <c r="BC12" s="85">
        <f>BB12/BA12</f>
        <v>1.45</v>
      </c>
      <c r="BD12" s="85">
        <v>1.45</v>
      </c>
      <c r="BE12" s="86">
        <v>15</v>
      </c>
      <c r="BF12" s="84">
        <v>3</v>
      </c>
      <c r="BG12" s="85">
        <v>6.15</v>
      </c>
      <c r="BH12" s="85">
        <f>BG12/BF12</f>
        <v>2.0500000000000003</v>
      </c>
      <c r="BI12" s="85">
        <v>2.35</v>
      </c>
      <c r="BJ12" s="86">
        <v>22</v>
      </c>
      <c r="BK12" s="84">
        <v>0</v>
      </c>
      <c r="BL12" s="85">
        <v>0</v>
      </c>
      <c r="BM12" s="85">
        <v>0</v>
      </c>
      <c r="BN12" s="85">
        <v>0</v>
      </c>
      <c r="BO12" s="86">
        <v>8</v>
      </c>
      <c r="BP12" s="84">
        <v>3</v>
      </c>
      <c r="BQ12" s="85">
        <v>5</v>
      </c>
      <c r="BR12" s="85">
        <f>BQ12/BP12</f>
        <v>1.6666666666666667</v>
      </c>
      <c r="BS12" s="85">
        <v>2.25</v>
      </c>
      <c r="BT12" s="86">
        <v>23</v>
      </c>
      <c r="BU12" s="84">
        <v>0</v>
      </c>
      <c r="BV12" s="85">
        <v>0</v>
      </c>
      <c r="BW12" s="85">
        <v>0</v>
      </c>
      <c r="BX12" s="85">
        <v>0</v>
      </c>
      <c r="BY12" s="86">
        <v>9</v>
      </c>
      <c r="BZ12" s="84">
        <v>1</v>
      </c>
      <c r="CA12" s="85">
        <v>3.55</v>
      </c>
      <c r="CB12" s="85">
        <f>CA12/BZ12</f>
        <v>3.55</v>
      </c>
      <c r="CC12" s="85">
        <v>3.55</v>
      </c>
      <c r="CD12" s="87">
        <v>17</v>
      </c>
      <c r="CE12" s="88"/>
      <c r="CF12" s="83" t="s">
        <v>18</v>
      </c>
      <c r="CG12" s="89">
        <f>C12+H12+M12+R12+W12+AB12+AG12+AL12+AQ12+AV12+BA12+BF12+BK12+BP12+BU12+BZ12</f>
        <v>34</v>
      </c>
      <c r="CH12" s="90">
        <f>D12+I12+N12+S12+X12+AC12+AH12+AM12+AR12+AW12+BB12+BG12+BL12+BQ12+BV12+CA12</f>
        <v>61.629999999999995</v>
      </c>
      <c r="CI12" s="90">
        <f>CH12/CG12</f>
        <v>1.8126470588235293</v>
      </c>
      <c r="CJ12" s="91">
        <f>G12+L12+Q12+V12+AA12+AF12+AK12+AP12+AU12+AZ12+BE12+BJ12+BO12+BT12+BY12+CD12</f>
        <v>247</v>
      </c>
    </row>
    <row r="13" spans="1:90" ht="26.25" customHeight="1" x14ac:dyDescent="0.2">
      <c r="A13" s="46">
        <v>7</v>
      </c>
      <c r="B13" s="57" t="s">
        <v>17</v>
      </c>
      <c r="C13" s="28">
        <v>0</v>
      </c>
      <c r="D13" s="27">
        <v>0</v>
      </c>
      <c r="E13" s="27">
        <v>0</v>
      </c>
      <c r="F13" s="27">
        <v>0</v>
      </c>
      <c r="G13" s="50">
        <v>7.5</v>
      </c>
      <c r="H13" s="28">
        <v>1</v>
      </c>
      <c r="I13" s="27">
        <v>1.95</v>
      </c>
      <c r="J13" s="27">
        <f>I13/H13</f>
        <v>1.95</v>
      </c>
      <c r="K13" s="27">
        <v>1.95</v>
      </c>
      <c r="L13" s="29">
        <v>16</v>
      </c>
      <c r="M13" s="28">
        <v>2</v>
      </c>
      <c r="N13" s="27">
        <v>3.9</v>
      </c>
      <c r="O13" s="27">
        <f>N13/M13</f>
        <v>1.95</v>
      </c>
      <c r="P13" s="27">
        <v>2.5</v>
      </c>
      <c r="Q13" s="29">
        <v>17</v>
      </c>
      <c r="R13" s="28">
        <v>1</v>
      </c>
      <c r="S13" s="27">
        <v>1.3</v>
      </c>
      <c r="T13" s="27">
        <f>S13/R13</f>
        <v>1.3</v>
      </c>
      <c r="U13" s="27">
        <v>1.3</v>
      </c>
      <c r="V13" s="29">
        <v>14</v>
      </c>
      <c r="W13" s="28">
        <v>1</v>
      </c>
      <c r="X13" s="27">
        <v>1.3</v>
      </c>
      <c r="Y13" s="27">
        <f>X13/W13</f>
        <v>1.3</v>
      </c>
      <c r="Z13" s="27">
        <v>1.3</v>
      </c>
      <c r="AA13" s="29">
        <v>15</v>
      </c>
      <c r="AB13" s="28">
        <v>0</v>
      </c>
      <c r="AC13" s="27">
        <v>0</v>
      </c>
      <c r="AD13" s="27">
        <v>0</v>
      </c>
      <c r="AE13" s="27">
        <v>0</v>
      </c>
      <c r="AF13" s="50">
        <v>0</v>
      </c>
      <c r="AG13" s="28">
        <v>0</v>
      </c>
      <c r="AH13" s="27">
        <v>0</v>
      </c>
      <c r="AI13" s="27">
        <v>0</v>
      </c>
      <c r="AJ13" s="27">
        <v>0</v>
      </c>
      <c r="AK13" s="50">
        <v>0</v>
      </c>
      <c r="AL13" s="28">
        <v>5</v>
      </c>
      <c r="AM13" s="27">
        <v>8.75</v>
      </c>
      <c r="AN13" s="27">
        <f>AM13/AL13</f>
        <v>1.75</v>
      </c>
      <c r="AO13" s="27">
        <v>2.1</v>
      </c>
      <c r="AP13" s="50">
        <v>23</v>
      </c>
      <c r="AQ13" s="28">
        <v>5</v>
      </c>
      <c r="AR13" s="27">
        <v>8.1</v>
      </c>
      <c r="AS13" s="27">
        <f>AR13/AQ13</f>
        <v>1.6199999999999999</v>
      </c>
      <c r="AT13" s="27">
        <v>2.25</v>
      </c>
      <c r="AU13" s="50">
        <v>21</v>
      </c>
      <c r="AV13" s="28">
        <v>5</v>
      </c>
      <c r="AW13" s="27">
        <v>9.0500000000000007</v>
      </c>
      <c r="AX13" s="27">
        <f>AW13/AV13</f>
        <v>1.81</v>
      </c>
      <c r="AY13" s="27">
        <v>2</v>
      </c>
      <c r="AZ13" s="50">
        <v>21</v>
      </c>
      <c r="BA13" s="28">
        <v>0</v>
      </c>
      <c r="BB13" s="27">
        <v>0</v>
      </c>
      <c r="BC13" s="27">
        <v>0</v>
      </c>
      <c r="BD13" s="27">
        <v>0</v>
      </c>
      <c r="BE13" s="50">
        <v>7</v>
      </c>
      <c r="BF13" s="28">
        <v>0</v>
      </c>
      <c r="BG13" s="27">
        <v>0</v>
      </c>
      <c r="BH13" s="27">
        <v>0</v>
      </c>
      <c r="BI13" s="27">
        <v>0</v>
      </c>
      <c r="BJ13" s="50">
        <v>0</v>
      </c>
      <c r="BK13" s="28">
        <v>0</v>
      </c>
      <c r="BL13" s="27">
        <v>0</v>
      </c>
      <c r="BM13" s="27">
        <v>0</v>
      </c>
      <c r="BN13" s="27">
        <v>0</v>
      </c>
      <c r="BO13" s="50">
        <v>8</v>
      </c>
      <c r="BP13" s="28">
        <v>1</v>
      </c>
      <c r="BQ13" s="27">
        <v>2.25</v>
      </c>
      <c r="BR13" s="27">
        <f>BQ13/BP13</f>
        <v>2.25</v>
      </c>
      <c r="BS13" s="27">
        <v>2.25</v>
      </c>
      <c r="BT13" s="50">
        <v>18</v>
      </c>
      <c r="BU13" s="28">
        <v>0</v>
      </c>
      <c r="BV13" s="27">
        <v>0</v>
      </c>
      <c r="BW13" s="27">
        <v>0</v>
      </c>
      <c r="BX13" s="27">
        <v>0</v>
      </c>
      <c r="BY13" s="50">
        <v>9</v>
      </c>
      <c r="BZ13" s="28">
        <v>3</v>
      </c>
      <c r="CA13" s="27">
        <v>7.15</v>
      </c>
      <c r="CB13" s="27">
        <f>CA13/BZ13</f>
        <v>2.3833333333333333</v>
      </c>
      <c r="CC13" s="27">
        <v>3.65</v>
      </c>
      <c r="CD13" s="29">
        <v>21</v>
      </c>
      <c r="CE13" s="77"/>
      <c r="CF13" s="57" t="s">
        <v>17</v>
      </c>
      <c r="CG13" s="80">
        <f>C13+H13+M13+R13+W13+AB13+AG13+AL13+AQ13+AV13+BA13+BF13+BK13+BP13+BU13+BZ13</f>
        <v>24</v>
      </c>
      <c r="CH13" s="25">
        <f>D13+I13+N13+S13+X13+AC13+AH13+AM13+AR13+AW13+BB13+BG13+BL13+BQ13+BV13+CA13</f>
        <v>43.749999999999993</v>
      </c>
      <c r="CI13" s="25">
        <f>CH13/CG13</f>
        <v>1.8229166666666663</v>
      </c>
      <c r="CJ13" s="26">
        <f>G13+L13+Q13+V13+AA13+AF13+AK13+AP13+AU13+AZ13+BE13+BJ13+BO13+BT13+BY13+CD13</f>
        <v>197.5</v>
      </c>
    </row>
    <row r="14" spans="1:90" s="92" customFormat="1" ht="26.25" customHeight="1" x14ac:dyDescent="0.2">
      <c r="A14" s="82">
        <v>10</v>
      </c>
      <c r="B14" s="83" t="s">
        <v>22</v>
      </c>
      <c r="C14" s="84">
        <v>2</v>
      </c>
      <c r="D14" s="85">
        <v>2.92</v>
      </c>
      <c r="E14" s="85">
        <f>D14/C14</f>
        <v>1.46</v>
      </c>
      <c r="F14" s="85">
        <v>1.47</v>
      </c>
      <c r="G14" s="86">
        <v>16</v>
      </c>
      <c r="H14" s="84">
        <v>0</v>
      </c>
      <c r="I14" s="85">
        <v>0</v>
      </c>
      <c r="J14" s="85">
        <v>0</v>
      </c>
      <c r="K14" s="85">
        <v>0</v>
      </c>
      <c r="L14" s="87">
        <v>8</v>
      </c>
      <c r="M14" s="84">
        <v>3</v>
      </c>
      <c r="N14" s="85">
        <v>4.4000000000000004</v>
      </c>
      <c r="O14" s="85">
        <f>N14/M14</f>
        <v>1.4666666666666668</v>
      </c>
      <c r="P14" s="85">
        <v>1.55</v>
      </c>
      <c r="Q14" s="87">
        <v>18</v>
      </c>
      <c r="R14" s="84">
        <v>4</v>
      </c>
      <c r="S14" s="85">
        <v>7.8</v>
      </c>
      <c r="T14" s="85">
        <f>S14/R14</f>
        <v>1.95</v>
      </c>
      <c r="U14" s="85">
        <v>3.35</v>
      </c>
      <c r="V14" s="87">
        <v>20</v>
      </c>
      <c r="W14" s="84">
        <v>0</v>
      </c>
      <c r="X14" s="85">
        <v>0</v>
      </c>
      <c r="Y14" s="85">
        <v>0</v>
      </c>
      <c r="Z14" s="85">
        <v>0</v>
      </c>
      <c r="AA14" s="87">
        <v>0</v>
      </c>
      <c r="AB14" s="84">
        <v>5</v>
      </c>
      <c r="AC14" s="85">
        <v>9.85</v>
      </c>
      <c r="AD14" s="85">
        <f>AC14/AB14</f>
        <v>1.97</v>
      </c>
      <c r="AE14" s="85">
        <v>3.05</v>
      </c>
      <c r="AF14" s="86">
        <v>22</v>
      </c>
      <c r="AG14" s="84">
        <v>2</v>
      </c>
      <c r="AH14" s="85">
        <v>4.05</v>
      </c>
      <c r="AI14" s="85">
        <f>AH14/AG14</f>
        <v>2.0249999999999999</v>
      </c>
      <c r="AJ14" s="85">
        <v>2.7</v>
      </c>
      <c r="AK14" s="86">
        <v>17</v>
      </c>
      <c r="AL14" s="84">
        <v>2</v>
      </c>
      <c r="AM14" s="85">
        <v>3.55</v>
      </c>
      <c r="AN14" s="85">
        <f>AM14/AL14</f>
        <v>1.7749999999999999</v>
      </c>
      <c r="AO14" s="85">
        <v>2.0499999999999998</v>
      </c>
      <c r="AP14" s="86">
        <v>16</v>
      </c>
      <c r="AQ14" s="84">
        <v>0</v>
      </c>
      <c r="AR14" s="85">
        <v>0</v>
      </c>
      <c r="AS14" s="85">
        <v>0</v>
      </c>
      <c r="AT14" s="85">
        <v>0</v>
      </c>
      <c r="AU14" s="86">
        <v>0</v>
      </c>
      <c r="AV14" s="84">
        <v>0</v>
      </c>
      <c r="AW14" s="85">
        <v>0</v>
      </c>
      <c r="AX14" s="85">
        <v>0</v>
      </c>
      <c r="AY14" s="85">
        <v>0</v>
      </c>
      <c r="AZ14" s="86">
        <v>7</v>
      </c>
      <c r="BA14" s="84">
        <v>3</v>
      </c>
      <c r="BB14" s="85">
        <v>4.6500000000000004</v>
      </c>
      <c r="BC14" s="85">
        <f>BB14/BA14</f>
        <v>1.55</v>
      </c>
      <c r="BD14" s="85">
        <v>1.95</v>
      </c>
      <c r="BE14" s="86">
        <v>18</v>
      </c>
      <c r="BF14" s="84">
        <v>0</v>
      </c>
      <c r="BG14" s="85">
        <v>0</v>
      </c>
      <c r="BH14" s="85">
        <v>0</v>
      </c>
      <c r="BI14" s="85">
        <v>0</v>
      </c>
      <c r="BJ14" s="86">
        <v>0</v>
      </c>
      <c r="BK14" s="84">
        <v>0</v>
      </c>
      <c r="BL14" s="85">
        <v>0</v>
      </c>
      <c r="BM14" s="85">
        <v>0</v>
      </c>
      <c r="BN14" s="85">
        <v>0</v>
      </c>
      <c r="BO14" s="86">
        <v>8</v>
      </c>
      <c r="BP14" s="84">
        <v>0</v>
      </c>
      <c r="BQ14" s="85">
        <v>0</v>
      </c>
      <c r="BR14" s="85">
        <v>0</v>
      </c>
      <c r="BS14" s="85">
        <v>0</v>
      </c>
      <c r="BT14" s="86">
        <v>8.5</v>
      </c>
      <c r="BU14" s="84">
        <v>1</v>
      </c>
      <c r="BV14" s="85">
        <v>1.5</v>
      </c>
      <c r="BW14" s="85">
        <f>BV14/BU14</f>
        <v>1.5</v>
      </c>
      <c r="BX14" s="85">
        <v>1.5</v>
      </c>
      <c r="BY14" s="86">
        <v>18</v>
      </c>
      <c r="BZ14" s="84">
        <v>0</v>
      </c>
      <c r="CA14" s="85">
        <v>0</v>
      </c>
      <c r="CB14" s="85">
        <v>0</v>
      </c>
      <c r="CC14" s="85">
        <v>0</v>
      </c>
      <c r="CD14" s="87">
        <v>0</v>
      </c>
      <c r="CE14" s="88"/>
      <c r="CF14" s="83" t="s">
        <v>22</v>
      </c>
      <c r="CG14" s="89">
        <f>C14+H14+M14+R14+W14+AB14+AG14+AL14+AQ14+AV14+BA14+BF14+BK14+BP14+BU14+BZ14</f>
        <v>22</v>
      </c>
      <c r="CH14" s="90">
        <f>D14+I14+N14+S14+X14+AC14+AH14+AM14+AR14+AW14+BB14+BG14+BL14+BQ14+BV14+CA14</f>
        <v>38.72</v>
      </c>
      <c r="CI14" s="90">
        <f>CH14/CG14</f>
        <v>1.76</v>
      </c>
      <c r="CJ14" s="91">
        <f>G14+L14+Q14+V14+AA14+AF14+AK14+AP14+AU14+AZ14+BE14+BJ14+BO14+BT14+BY14+CD14</f>
        <v>176.5</v>
      </c>
    </row>
    <row r="15" spans="1:90" ht="26.25" customHeight="1" thickBot="1" x14ac:dyDescent="0.25">
      <c r="A15" s="62">
        <v>4</v>
      </c>
      <c r="B15" s="63" t="s">
        <v>15</v>
      </c>
      <c r="C15" s="64">
        <v>5</v>
      </c>
      <c r="D15" s="65">
        <v>9.8699999999999992</v>
      </c>
      <c r="E15" s="65">
        <f>D15/C15</f>
        <v>1.9739999999999998</v>
      </c>
      <c r="F15" s="65">
        <v>2.1</v>
      </c>
      <c r="G15" s="66">
        <v>20</v>
      </c>
      <c r="H15" s="67">
        <v>0</v>
      </c>
      <c r="I15" s="68">
        <v>0</v>
      </c>
      <c r="J15" s="68">
        <v>0</v>
      </c>
      <c r="K15" s="68">
        <v>0</v>
      </c>
      <c r="L15" s="69">
        <v>8</v>
      </c>
      <c r="M15" s="67">
        <v>0</v>
      </c>
      <c r="N15" s="68">
        <v>0</v>
      </c>
      <c r="O15" s="68">
        <v>0</v>
      </c>
      <c r="P15" s="68">
        <v>0</v>
      </c>
      <c r="Q15" s="69">
        <v>7.5</v>
      </c>
      <c r="R15" s="67">
        <v>0</v>
      </c>
      <c r="S15" s="68">
        <v>0</v>
      </c>
      <c r="T15" s="68">
        <v>0</v>
      </c>
      <c r="U15" s="68">
        <v>0</v>
      </c>
      <c r="V15" s="69">
        <v>7</v>
      </c>
      <c r="W15" s="64">
        <v>0</v>
      </c>
      <c r="X15" s="65">
        <v>0</v>
      </c>
      <c r="Y15" s="65">
        <v>0</v>
      </c>
      <c r="Z15" s="65">
        <v>0</v>
      </c>
      <c r="AA15" s="74">
        <v>0</v>
      </c>
      <c r="AB15" s="67">
        <v>2</v>
      </c>
      <c r="AC15" s="68">
        <v>2.4500000000000002</v>
      </c>
      <c r="AD15" s="68">
        <f>AC15/AB15</f>
        <v>1.2250000000000001</v>
      </c>
      <c r="AE15" s="68">
        <v>1.25</v>
      </c>
      <c r="AF15" s="75">
        <v>15</v>
      </c>
      <c r="AG15" s="67">
        <v>0</v>
      </c>
      <c r="AH15" s="68">
        <v>0</v>
      </c>
      <c r="AI15" s="68">
        <v>0</v>
      </c>
      <c r="AJ15" s="68">
        <v>0</v>
      </c>
      <c r="AK15" s="75">
        <v>0</v>
      </c>
      <c r="AL15" s="67">
        <v>0</v>
      </c>
      <c r="AM15" s="68">
        <v>0</v>
      </c>
      <c r="AN15" s="68">
        <v>0</v>
      </c>
      <c r="AO15" s="68">
        <v>0</v>
      </c>
      <c r="AP15" s="75">
        <v>7</v>
      </c>
      <c r="AQ15" s="67">
        <v>0</v>
      </c>
      <c r="AR15" s="68">
        <v>0</v>
      </c>
      <c r="AS15" s="68">
        <v>0</v>
      </c>
      <c r="AT15" s="68">
        <v>0</v>
      </c>
      <c r="AU15" s="75">
        <v>8</v>
      </c>
      <c r="AV15" s="67">
        <v>3</v>
      </c>
      <c r="AW15" s="68">
        <v>6.35</v>
      </c>
      <c r="AX15" s="68">
        <f>AW15/AV15</f>
        <v>2.1166666666666667</v>
      </c>
      <c r="AY15" s="68">
        <v>3.7</v>
      </c>
      <c r="AZ15" s="75">
        <v>16</v>
      </c>
      <c r="BA15" s="67">
        <v>2</v>
      </c>
      <c r="BB15" s="68">
        <v>3.75</v>
      </c>
      <c r="BC15" s="68">
        <f>BB15/BA15</f>
        <v>1.875</v>
      </c>
      <c r="BD15" s="68">
        <v>2</v>
      </c>
      <c r="BE15" s="75">
        <v>16</v>
      </c>
      <c r="BF15" s="67">
        <v>1</v>
      </c>
      <c r="BG15" s="68">
        <v>2.2999999999999998</v>
      </c>
      <c r="BH15" s="68">
        <f>BG15/BF15</f>
        <v>2.2999999999999998</v>
      </c>
      <c r="BI15" s="68">
        <v>2.2999999999999998</v>
      </c>
      <c r="BJ15" s="75">
        <v>16</v>
      </c>
      <c r="BK15" s="67">
        <v>3</v>
      </c>
      <c r="BL15" s="68">
        <v>5</v>
      </c>
      <c r="BM15" s="68">
        <f>BL15/BK15</f>
        <v>1.6666666666666667</v>
      </c>
      <c r="BN15" s="68">
        <v>2.0499999999999998</v>
      </c>
      <c r="BO15" s="75">
        <v>18</v>
      </c>
      <c r="BP15" s="67">
        <v>0</v>
      </c>
      <c r="BQ15" s="68">
        <v>0</v>
      </c>
      <c r="BR15" s="68">
        <v>0</v>
      </c>
      <c r="BS15" s="68">
        <v>0</v>
      </c>
      <c r="BT15" s="75">
        <v>8.5</v>
      </c>
      <c r="BU15" s="67">
        <v>0</v>
      </c>
      <c r="BV15" s="68">
        <v>0</v>
      </c>
      <c r="BW15" s="68">
        <v>0</v>
      </c>
      <c r="BX15" s="68">
        <v>0</v>
      </c>
      <c r="BY15" s="75">
        <v>9</v>
      </c>
      <c r="BZ15" s="67">
        <v>1</v>
      </c>
      <c r="CA15" s="68">
        <v>2.1</v>
      </c>
      <c r="CB15" s="68">
        <f>CA15/BZ15</f>
        <v>2.1</v>
      </c>
      <c r="CC15" s="68">
        <v>2.1</v>
      </c>
      <c r="CD15" s="69">
        <v>14</v>
      </c>
      <c r="CE15" s="78"/>
      <c r="CF15" s="63" t="s">
        <v>15</v>
      </c>
      <c r="CG15" s="81">
        <f>C15+H15+M15+R15+W15+AB15+AG15+AL15+AQ15+AV15+BA15+BF15+BK15+BP15+BU15+BZ15</f>
        <v>17</v>
      </c>
      <c r="CH15" s="70">
        <f>D15+I15+N15+S15+X15+AC15+AH15+AM15+AR15+AW15+BB15+BG15+BL15+BQ15+BV15+CA15</f>
        <v>31.820000000000004</v>
      </c>
      <c r="CI15" s="70">
        <f>CH15/CG15</f>
        <v>1.8717647058823532</v>
      </c>
      <c r="CJ15" s="71">
        <f>G15+L15+Q15+V15+AA15+AF15+AK15+AP15+AU15+AZ15+BE15+BJ15+BO15+BT15+BY15+CD15</f>
        <v>170</v>
      </c>
    </row>
    <row r="16" spans="1:90" ht="13.5" customHeight="1" thickBot="1" x14ac:dyDescent="0.25">
      <c r="A16" s="12"/>
      <c r="B16" s="13"/>
      <c r="C16" s="58"/>
      <c r="D16" s="59"/>
      <c r="E16" s="60"/>
      <c r="F16" s="60"/>
      <c r="G16" s="61"/>
      <c r="H16" s="53"/>
      <c r="I16" s="54"/>
      <c r="J16" s="54"/>
      <c r="K16" s="54"/>
      <c r="L16" s="55"/>
      <c r="M16" s="53"/>
      <c r="N16" s="54"/>
      <c r="O16" s="54"/>
      <c r="P16" s="54"/>
      <c r="Q16" s="55"/>
      <c r="R16" s="53"/>
      <c r="S16" s="54"/>
      <c r="T16" s="54"/>
      <c r="U16" s="54"/>
      <c r="V16" s="55"/>
      <c r="W16" s="53"/>
      <c r="X16" s="54"/>
      <c r="Y16" s="54"/>
      <c r="Z16" s="54"/>
      <c r="AA16" s="72"/>
      <c r="AB16" s="53"/>
      <c r="AC16" s="54"/>
      <c r="AD16" s="54"/>
      <c r="AE16" s="54"/>
      <c r="AF16" s="72"/>
      <c r="AG16" s="53"/>
      <c r="AH16" s="54"/>
      <c r="AI16" s="54"/>
      <c r="AJ16" s="54"/>
      <c r="AK16" s="72"/>
      <c r="AL16" s="53"/>
      <c r="AM16" s="54"/>
      <c r="AN16" s="54"/>
      <c r="AO16" s="54"/>
      <c r="AP16" s="72"/>
      <c r="AQ16" s="53"/>
      <c r="AR16" s="54"/>
      <c r="AS16" s="54"/>
      <c r="AT16" s="54"/>
      <c r="AU16" s="72"/>
      <c r="AV16" s="53"/>
      <c r="AW16" s="54"/>
      <c r="AX16" s="54"/>
      <c r="AY16" s="54"/>
      <c r="AZ16" s="72"/>
      <c r="BA16" s="53"/>
      <c r="BB16" s="54"/>
      <c r="BC16" s="54"/>
      <c r="BD16" s="54"/>
      <c r="BE16" s="72"/>
      <c r="BF16" s="53"/>
      <c r="BG16" s="54"/>
      <c r="BH16" s="54"/>
      <c r="BI16" s="54"/>
      <c r="BJ16" s="72"/>
      <c r="BK16" s="53"/>
      <c r="BL16" s="54"/>
      <c r="BM16" s="54"/>
      <c r="BN16" s="54"/>
      <c r="BO16" s="72"/>
      <c r="BP16" s="53"/>
      <c r="BQ16" s="54"/>
      <c r="BR16" s="54"/>
      <c r="BS16" s="54"/>
      <c r="BT16" s="72"/>
      <c r="BU16" s="53"/>
      <c r="BV16" s="54"/>
      <c r="BW16" s="54"/>
      <c r="BX16" s="54"/>
      <c r="BY16" s="72"/>
      <c r="BZ16" s="53"/>
      <c r="CA16" s="54"/>
      <c r="CB16" s="54"/>
      <c r="CC16" s="54"/>
      <c r="CD16" s="55"/>
      <c r="CE16" s="14"/>
      <c r="CF16" s="19"/>
      <c r="CG16" s="41"/>
      <c r="CH16" s="42"/>
      <c r="CI16" s="42"/>
      <c r="CJ16" s="43"/>
    </row>
    <row r="17" spans="1:88" ht="15.75" customHeight="1" thickBot="1" x14ac:dyDescent="0.3">
      <c r="A17" s="15"/>
      <c r="B17" s="16" t="s">
        <v>2</v>
      </c>
      <c r="C17" s="47">
        <f>SUM(C3:C15)</f>
        <v>40</v>
      </c>
      <c r="D17" s="48">
        <f>SUM(D3:D15)</f>
        <v>90.289999999999992</v>
      </c>
      <c r="E17" s="48">
        <f>D17/C17</f>
        <v>2.25725</v>
      </c>
      <c r="F17" s="48"/>
      <c r="G17" s="51"/>
      <c r="H17" s="31">
        <f>SUM(H3:H15)</f>
        <v>32</v>
      </c>
      <c r="I17" s="30">
        <f>SUM(I3:I15)</f>
        <v>73.95</v>
      </c>
      <c r="J17" s="30">
        <f>I17/H17</f>
        <v>2.3109375000000001</v>
      </c>
      <c r="K17" s="30"/>
      <c r="L17" s="52"/>
      <c r="M17" s="31">
        <f>SUM(M3:M15)</f>
        <v>43</v>
      </c>
      <c r="N17" s="30">
        <f>SUM(N3:N15)</f>
        <v>94.65</v>
      </c>
      <c r="O17" s="30">
        <f>N17/M17</f>
        <v>2.2011627906976745</v>
      </c>
      <c r="P17" s="30"/>
      <c r="Q17" s="52"/>
      <c r="R17" s="31">
        <f>SUM(R3:R15)</f>
        <v>41</v>
      </c>
      <c r="S17" s="30">
        <f>SUM(S3:S15)</f>
        <v>72.049999999999983</v>
      </c>
      <c r="T17" s="30">
        <f>S17/R17</f>
        <v>1.7573170731707313</v>
      </c>
      <c r="U17" s="30"/>
      <c r="V17" s="52"/>
      <c r="W17" s="31">
        <f>SUM(W3:W15)</f>
        <v>46</v>
      </c>
      <c r="X17" s="30">
        <f>SUM(X3:X15)</f>
        <v>90.249999999999986</v>
      </c>
      <c r="Y17" s="30">
        <f>X17/W17</f>
        <v>1.9619565217391302</v>
      </c>
      <c r="Z17" s="30"/>
      <c r="AA17" s="73"/>
      <c r="AB17" s="31">
        <f>SUM(AB3:AB15)</f>
        <v>50</v>
      </c>
      <c r="AC17" s="30">
        <f>SUM(AC3:AC15)</f>
        <v>111.45</v>
      </c>
      <c r="AD17" s="30">
        <f>AC17/AB17</f>
        <v>2.2290000000000001</v>
      </c>
      <c r="AE17" s="30"/>
      <c r="AF17" s="73"/>
      <c r="AG17" s="31">
        <f>SUM(AG3:AG15)</f>
        <v>37</v>
      </c>
      <c r="AH17" s="30">
        <f>SUM(AH3:AH15)</f>
        <v>75.599999999999994</v>
      </c>
      <c r="AI17" s="30">
        <f>AH17/AG17</f>
        <v>2.0432432432432432</v>
      </c>
      <c r="AJ17" s="30"/>
      <c r="AK17" s="73"/>
      <c r="AL17" s="31">
        <f>SUM(AL3:AL15)</f>
        <v>44</v>
      </c>
      <c r="AM17" s="30">
        <f>SUM(AM3:AM15)</f>
        <v>82.899999999999991</v>
      </c>
      <c r="AN17" s="30">
        <f>AM17/AL17</f>
        <v>1.8840909090909088</v>
      </c>
      <c r="AO17" s="30"/>
      <c r="AP17" s="73"/>
      <c r="AQ17" s="31">
        <f>SUM(AQ3:AQ15)</f>
        <v>49</v>
      </c>
      <c r="AR17" s="30">
        <f>SUM(AR3:AR15)</f>
        <v>86.199999999999989</v>
      </c>
      <c r="AS17" s="30">
        <f>AR17/AQ17</f>
        <v>1.7591836734693875</v>
      </c>
      <c r="AT17" s="30"/>
      <c r="AU17" s="73"/>
      <c r="AV17" s="31">
        <f>SUM(AV3:AV15)</f>
        <v>53</v>
      </c>
      <c r="AW17" s="30">
        <f>SUM(AW3:AW15)</f>
        <v>95.149999999999991</v>
      </c>
      <c r="AX17" s="30">
        <f>AW17/AV17</f>
        <v>1.7952830188679243</v>
      </c>
      <c r="AY17" s="30"/>
      <c r="AZ17" s="73"/>
      <c r="BA17" s="31">
        <f>SUM(BA3:BA15)</f>
        <v>38</v>
      </c>
      <c r="BB17" s="30">
        <f>SUM(BB3:BB15)</f>
        <v>73.7</v>
      </c>
      <c r="BC17" s="30">
        <f>BB17/BA17</f>
        <v>1.9394736842105265</v>
      </c>
      <c r="BD17" s="30"/>
      <c r="BE17" s="73"/>
      <c r="BF17" s="31">
        <f>SUM(BF3:BF15)</f>
        <v>33</v>
      </c>
      <c r="BG17" s="30">
        <f>SUM(BG3:BG15)</f>
        <v>56.8</v>
      </c>
      <c r="BH17" s="30">
        <f>BG17/BF17</f>
        <v>1.7212121212121212</v>
      </c>
      <c r="BI17" s="30"/>
      <c r="BJ17" s="73"/>
      <c r="BK17" s="31">
        <f>SUM(BK3:BK15)</f>
        <v>39</v>
      </c>
      <c r="BL17" s="30">
        <f>SUM(BL3:BL15)</f>
        <v>70.650000000000006</v>
      </c>
      <c r="BM17" s="30">
        <f>BL17/BK17</f>
        <v>1.8115384615384618</v>
      </c>
      <c r="BN17" s="30"/>
      <c r="BO17" s="73"/>
      <c r="BP17" s="31">
        <f>SUM(BP3:BP15)</f>
        <v>20</v>
      </c>
      <c r="BQ17" s="30">
        <f>SUM(BQ3:BQ15)</f>
        <v>32.65</v>
      </c>
      <c r="BR17" s="30">
        <f>BQ17/BP17</f>
        <v>1.6324999999999998</v>
      </c>
      <c r="BS17" s="30"/>
      <c r="BT17" s="73"/>
      <c r="BU17" s="31">
        <f>SUM(BU3:BU15)</f>
        <v>19</v>
      </c>
      <c r="BV17" s="30">
        <f>SUM(BV3:BV15)</f>
        <v>48</v>
      </c>
      <c r="BW17" s="30">
        <f>BV17/BU17</f>
        <v>2.5263157894736841</v>
      </c>
      <c r="BX17" s="30"/>
      <c r="BY17" s="73"/>
      <c r="BZ17" s="31">
        <f>SUM(BZ3:BZ15)</f>
        <v>29</v>
      </c>
      <c r="CA17" s="30">
        <f>SUM(CA3:CA15)</f>
        <v>80.749999999999986</v>
      </c>
      <c r="CB17" s="30">
        <f>CA17/BZ17</f>
        <v>2.7844827586206891</v>
      </c>
      <c r="CC17" s="30"/>
      <c r="CD17" s="52"/>
      <c r="CE17" s="17"/>
      <c r="CF17" s="18"/>
      <c r="CG17" s="31">
        <f>SUM(CG3:CG15)</f>
        <v>613</v>
      </c>
      <c r="CH17" s="30">
        <f>SUM(CH3:CH15)</f>
        <v>1235.04</v>
      </c>
      <c r="CI17" s="30">
        <f>CH17/CG17</f>
        <v>2.0147471451876018</v>
      </c>
      <c r="CJ17" s="32"/>
    </row>
    <row r="18" spans="1:88" ht="12.75" customHeight="1" x14ac:dyDescent="0.2">
      <c r="A18" s="19"/>
      <c r="B18" s="20" t="s">
        <v>12</v>
      </c>
      <c r="C18" s="21"/>
      <c r="D18" s="22"/>
      <c r="E18" s="21"/>
      <c r="F18" s="21" t="s">
        <v>24</v>
      </c>
      <c r="G18" s="21"/>
      <c r="H18" s="21"/>
      <c r="I18" s="21"/>
      <c r="J18" s="21"/>
      <c r="K18" s="21" t="s">
        <v>25</v>
      </c>
      <c r="L18" s="21"/>
      <c r="M18" s="21"/>
      <c r="N18" s="21"/>
      <c r="O18" s="21"/>
      <c r="P18" s="21" t="s">
        <v>29</v>
      </c>
      <c r="Q18" s="21"/>
      <c r="R18" s="21"/>
      <c r="S18" s="21"/>
      <c r="T18" s="21"/>
      <c r="U18" s="21" t="s">
        <v>28</v>
      </c>
      <c r="V18" s="21"/>
      <c r="W18" s="21"/>
      <c r="X18" s="21"/>
      <c r="Y18" s="21"/>
      <c r="Z18" s="21" t="s">
        <v>31</v>
      </c>
      <c r="AA18" s="21"/>
      <c r="AB18" s="21"/>
      <c r="AC18" s="21"/>
      <c r="AD18" s="21"/>
      <c r="AE18" s="21" t="s">
        <v>33</v>
      </c>
      <c r="AF18" s="21"/>
      <c r="AG18" s="21"/>
      <c r="AH18" s="21"/>
      <c r="AI18" s="21"/>
      <c r="AJ18" s="21" t="s">
        <v>35</v>
      </c>
      <c r="AK18" s="21"/>
      <c r="AL18" s="21"/>
      <c r="AM18" s="21"/>
      <c r="AN18" s="21"/>
      <c r="AO18" s="21" t="s">
        <v>37</v>
      </c>
      <c r="AP18" s="21"/>
      <c r="AQ18" s="21"/>
      <c r="AR18" s="21"/>
      <c r="AS18" s="21"/>
      <c r="AT18" s="21" t="s">
        <v>31</v>
      </c>
      <c r="AU18" s="21"/>
      <c r="AV18" s="21"/>
      <c r="AW18" s="21"/>
      <c r="AX18" s="21"/>
      <c r="AY18" s="21" t="s">
        <v>40</v>
      </c>
      <c r="AZ18" s="21"/>
      <c r="BA18" s="21"/>
      <c r="BB18" s="21"/>
      <c r="BC18" s="21"/>
      <c r="BD18" s="21" t="s">
        <v>41</v>
      </c>
      <c r="BE18" s="21"/>
      <c r="BF18" s="21"/>
      <c r="BG18" s="21"/>
      <c r="BH18" s="21"/>
      <c r="BI18" s="21" t="s">
        <v>43</v>
      </c>
      <c r="BJ18" s="21"/>
      <c r="BK18" s="21"/>
      <c r="BL18" s="21"/>
      <c r="BM18" s="21"/>
      <c r="BN18" s="21" t="s">
        <v>45</v>
      </c>
      <c r="BO18" s="21"/>
      <c r="BP18" s="21"/>
      <c r="BQ18" s="21"/>
      <c r="BR18" s="21"/>
      <c r="BS18" s="21" t="s">
        <v>47</v>
      </c>
      <c r="BT18" s="21"/>
      <c r="BU18" s="21"/>
      <c r="BV18" s="21"/>
      <c r="BW18" s="21"/>
      <c r="BX18" s="21" t="s">
        <v>49</v>
      </c>
      <c r="BY18" s="21"/>
      <c r="BZ18" s="21"/>
      <c r="CA18" s="21"/>
      <c r="CB18" s="21"/>
      <c r="CC18" s="21" t="s">
        <v>50</v>
      </c>
      <c r="CD18" s="21"/>
      <c r="CE18" s="21"/>
      <c r="CF18" s="19"/>
      <c r="CG18" s="19"/>
      <c r="CH18" s="19"/>
      <c r="CI18" s="19"/>
      <c r="CJ18" s="19"/>
    </row>
    <row r="19" spans="1:88" ht="12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23"/>
      <c r="CH19" s="24"/>
      <c r="CI19" s="19"/>
      <c r="CJ19" s="19"/>
    </row>
    <row r="20" spans="1:88" ht="27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23"/>
      <c r="CH20" s="24"/>
      <c r="CI20" s="19"/>
      <c r="CJ20" s="19"/>
    </row>
    <row r="21" spans="1:88" ht="12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35"/>
      <c r="CG21" s="34"/>
      <c r="CH21" s="24"/>
      <c r="CI21" s="19"/>
      <c r="CJ21" s="19"/>
    </row>
    <row r="22" spans="1:88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</row>
    <row r="23" spans="1:88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</row>
    <row r="24" spans="1:88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</row>
    <row r="25" spans="1:88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</row>
    <row r="26" spans="1:88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</row>
    <row r="27" spans="1:88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</row>
    <row r="28" spans="1:88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</row>
    <row r="29" spans="1:88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</row>
    <row r="30" spans="1:88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</row>
    <row r="31" spans="1:88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</row>
    <row r="32" spans="1:88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</row>
    <row r="33" spans="1:88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</row>
    <row r="34" spans="1:88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</row>
    <row r="35" spans="1:88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</row>
    <row r="36" spans="1:88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</row>
    <row r="37" spans="1:88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</row>
    <row r="38" spans="1:88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</row>
    <row r="39" spans="1:88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</row>
    <row r="40" spans="1:88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</row>
    <row r="41" spans="1:88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</row>
    <row r="42" spans="1:88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</row>
    <row r="43" spans="1:88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</row>
    <row r="44" spans="1:88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</row>
    <row r="45" spans="1:88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</row>
    <row r="46" spans="1:88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</row>
    <row r="47" spans="1:88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</row>
    <row r="48" spans="1:88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</row>
    <row r="49" spans="1:88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</row>
    <row r="50" spans="1:88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</row>
    <row r="51" spans="1:88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</row>
    <row r="52" spans="1:88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</row>
    <row r="53" spans="1:88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</row>
    <row r="54" spans="1:88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</row>
    <row r="55" spans="1:88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</row>
    <row r="56" spans="1:88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</row>
    <row r="57" spans="1:88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</row>
    <row r="58" spans="1:88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</row>
    <row r="59" spans="1:88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</row>
    <row r="60" spans="1:88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</row>
    <row r="61" spans="1:88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</row>
    <row r="62" spans="1:88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</row>
    <row r="63" spans="1:88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</row>
    <row r="64" spans="1:88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</row>
    <row r="65" spans="1:88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</row>
    <row r="66" spans="1:88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</row>
    <row r="67" spans="1:88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</row>
    <row r="68" spans="1:88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</row>
    <row r="69" spans="1:88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</row>
    <row r="70" spans="1:88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</row>
    <row r="71" spans="1:88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</row>
    <row r="72" spans="1:88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</row>
    <row r="73" spans="1:88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</row>
    <row r="74" spans="1:88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</row>
    <row r="75" spans="1:88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</row>
    <row r="76" spans="1:88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</row>
    <row r="77" spans="1:88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</row>
    <row r="78" spans="1:88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</row>
    <row r="79" spans="1:88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</row>
    <row r="80" spans="1:88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</row>
    <row r="81" spans="1:88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</row>
    <row r="82" spans="1:88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</row>
    <row r="83" spans="1:88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</row>
    <row r="84" spans="1:88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</row>
    <row r="85" spans="1:88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</row>
    <row r="86" spans="1:88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</row>
    <row r="87" spans="1:88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</row>
    <row r="88" spans="1:88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</row>
    <row r="89" spans="1:88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</row>
    <row r="90" spans="1:88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</row>
    <row r="91" spans="1:88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</row>
    <row r="92" spans="1:88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</row>
    <row r="93" spans="1:88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</row>
    <row r="94" spans="1:88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</row>
    <row r="95" spans="1:88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</row>
    <row r="96" spans="1:88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</row>
    <row r="97" spans="1:88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</row>
    <row r="98" spans="1:88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</row>
    <row r="99" spans="1:88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</row>
    <row r="100" spans="1:88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</row>
    <row r="101" spans="1:88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</row>
    <row r="102" spans="1:88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</row>
    <row r="103" spans="1:88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</row>
    <row r="104" spans="1:88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</row>
    <row r="105" spans="1:88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</row>
    <row r="106" spans="1:88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</row>
    <row r="107" spans="1:88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</row>
    <row r="108" spans="1:88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</row>
    <row r="109" spans="1:88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</row>
    <row r="110" spans="1:88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</row>
    <row r="111" spans="1:88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</row>
    <row r="112" spans="1:88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</row>
    <row r="113" spans="1:88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</row>
    <row r="114" spans="1:88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</row>
    <row r="115" spans="1:88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</row>
    <row r="116" spans="1:88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</row>
    <row r="117" spans="1:88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</row>
    <row r="118" spans="1:88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</row>
    <row r="119" spans="1:88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</row>
    <row r="120" spans="1:88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</row>
    <row r="121" spans="1:88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</row>
    <row r="122" spans="1:88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</row>
    <row r="123" spans="1:88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</row>
    <row r="124" spans="1:88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</row>
    <row r="125" spans="1:88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</row>
    <row r="126" spans="1:88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</row>
    <row r="127" spans="1:88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</row>
    <row r="128" spans="1:88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</row>
    <row r="129" spans="1:88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</row>
    <row r="130" spans="1:88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</row>
    <row r="131" spans="1:88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</row>
    <row r="132" spans="1:88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</row>
    <row r="133" spans="1:88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</row>
    <row r="134" spans="1:88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</row>
    <row r="135" spans="1:88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</row>
    <row r="136" spans="1:88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</row>
    <row r="137" spans="1:88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</row>
    <row r="138" spans="1:88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</row>
    <row r="139" spans="1:88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</row>
    <row r="140" spans="1:88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</row>
    <row r="141" spans="1:88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</row>
    <row r="142" spans="1:88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</row>
    <row r="143" spans="1:88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</row>
    <row r="144" spans="1:88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</row>
    <row r="145" spans="1:88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</row>
    <row r="146" spans="1:88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</row>
    <row r="147" spans="1:88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</row>
    <row r="148" spans="1:88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</row>
    <row r="149" spans="1:88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</row>
    <row r="150" spans="1:88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</row>
    <row r="151" spans="1:88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</row>
    <row r="152" spans="1:88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</row>
    <row r="153" spans="1:88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</row>
    <row r="154" spans="1:88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</row>
    <row r="155" spans="1:88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</row>
    <row r="156" spans="1:88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</row>
    <row r="157" spans="1:88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</row>
    <row r="158" spans="1:88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</row>
    <row r="159" spans="1:88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</row>
    <row r="160" spans="1:88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</row>
    <row r="161" spans="1:88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</row>
    <row r="162" spans="1:88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</row>
    <row r="163" spans="1:88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</row>
    <row r="164" spans="1:88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</row>
    <row r="165" spans="1:88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</row>
    <row r="166" spans="1:88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</row>
    <row r="167" spans="1:88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</row>
    <row r="168" spans="1:88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</row>
    <row r="169" spans="1:88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</row>
    <row r="170" spans="1:88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</row>
    <row r="171" spans="1:88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</row>
    <row r="172" spans="1:88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</row>
    <row r="173" spans="1:88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</row>
    <row r="174" spans="1:88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</row>
    <row r="175" spans="1:88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</row>
    <row r="176" spans="1:88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</row>
    <row r="177" spans="1:88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</row>
    <row r="178" spans="1:88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</row>
    <row r="179" spans="1:88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</row>
    <row r="180" spans="1:88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</row>
    <row r="181" spans="1:88" ht="12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</row>
    <row r="182" spans="1:88" ht="12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</row>
    <row r="183" spans="1:88" ht="12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</row>
    <row r="184" spans="1:88" ht="12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</row>
    <row r="185" spans="1:88" ht="12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</row>
    <row r="186" spans="1:88" ht="12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</row>
    <row r="187" spans="1:88" ht="12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</row>
    <row r="188" spans="1:88" ht="12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</row>
    <row r="189" spans="1:88" ht="12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</row>
    <row r="190" spans="1:88" ht="12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</row>
    <row r="191" spans="1:88" ht="12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</row>
    <row r="192" spans="1:88" ht="12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</row>
    <row r="193" spans="1:88" ht="12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</row>
    <row r="194" spans="1:88" ht="12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</row>
    <row r="195" spans="1:88" ht="12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</row>
    <row r="196" spans="1:88" ht="12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</row>
    <row r="197" spans="1:88" ht="12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</row>
    <row r="198" spans="1:88" ht="12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</row>
    <row r="199" spans="1:88" ht="12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</row>
    <row r="200" spans="1:88" ht="12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</row>
    <row r="201" spans="1:88" ht="12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</row>
    <row r="202" spans="1:88" ht="12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</row>
    <row r="203" spans="1:88" ht="12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</row>
    <row r="204" spans="1:88" ht="12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</row>
    <row r="205" spans="1:88" ht="12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</row>
    <row r="206" spans="1:88" ht="12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</row>
    <row r="207" spans="1:88" ht="12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</row>
    <row r="208" spans="1:88" ht="12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</row>
    <row r="209" spans="1:88" ht="12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</row>
    <row r="210" spans="1:88" ht="12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</row>
    <row r="211" spans="1:88" ht="12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</row>
    <row r="212" spans="1:88" ht="12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</row>
    <row r="213" spans="1:88" ht="12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</row>
    <row r="214" spans="1:88" ht="12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</row>
    <row r="215" spans="1:88" ht="12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</row>
    <row r="216" spans="1:88" ht="12.75" customHeight="1" x14ac:dyDescent="0.2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</row>
    <row r="217" spans="1:88" ht="12.75" customHeight="1" x14ac:dyDescent="0.2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</row>
    <row r="218" spans="1:88" ht="12.75" customHeight="1" x14ac:dyDescent="0.2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</row>
    <row r="219" spans="1:88" ht="15.75" customHeight="1" x14ac:dyDescent="0.2"/>
    <row r="220" spans="1:88" ht="15.75" customHeight="1" x14ac:dyDescent="0.2"/>
    <row r="221" spans="1:88" ht="15.75" customHeight="1" x14ac:dyDescent="0.2"/>
    <row r="222" spans="1:88" ht="15.75" customHeight="1" x14ac:dyDescent="0.2"/>
    <row r="223" spans="1:88" ht="15.75" customHeight="1" x14ac:dyDescent="0.2"/>
    <row r="224" spans="1:8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sortState xmlns:xlrd2="http://schemas.microsoft.com/office/spreadsheetml/2017/richdata2" ref="A3:CJ15">
    <sortCondition descending="1" ref="CJ3:CJ15"/>
    <sortCondition descending="1" ref="CH3:CH15"/>
  </sortState>
  <mergeCells count="17">
    <mergeCell ref="BZ1:CD1"/>
    <mergeCell ref="CG1:CJ1"/>
    <mergeCell ref="C1:G1"/>
    <mergeCell ref="H1:L1"/>
    <mergeCell ref="M1:Q1"/>
    <mergeCell ref="R1:V1"/>
    <mergeCell ref="W1:AA1"/>
    <mergeCell ref="AB1:AF1"/>
    <mergeCell ref="AG1:AK1"/>
    <mergeCell ref="AL1:AP1"/>
    <mergeCell ref="AQ1:AU1"/>
    <mergeCell ref="AV1:AZ1"/>
    <mergeCell ref="BA1:BE1"/>
    <mergeCell ref="BF1:BJ1"/>
    <mergeCell ref="BK1:BO1"/>
    <mergeCell ref="BP1:BT1"/>
    <mergeCell ref="BU1:BY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2025-09-16T09:11:19Z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